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360" yWindow="375" windowWidth="11355" windowHeight="4365" tabRatio="780"/>
  </bookViews>
  <sheets>
    <sheet name="01" sheetId="1" r:id="rId1"/>
    <sheet name="02" sheetId="3" r:id="rId2"/>
    <sheet name="03" sheetId="4" r:id="rId3"/>
    <sheet name="04" sheetId="16" r:id="rId4"/>
    <sheet name="05" sheetId="2" r:id="rId5"/>
    <sheet name="06" sheetId="12" r:id="rId6"/>
    <sheet name="Hoja1" sheetId="17" r:id="rId7"/>
  </sheets>
  <externalReferences>
    <externalReference r:id="rId8"/>
  </externalReferences>
  <definedNames>
    <definedName name="_xlnm._FilterDatabase" localSheetId="2" hidden="1">'03'!#REF!</definedName>
    <definedName name="_xlnm._FilterDatabase" localSheetId="3" hidden="1">'04'!$A$6:$H$6</definedName>
    <definedName name="a">#REF!</definedName>
    <definedName name="_xlnm.Print_Area" localSheetId="0">'01'!$B$1:$AJ$36</definedName>
    <definedName name="_xlnm.Print_Area" localSheetId="1">'02'!$B$1:$C$14</definedName>
    <definedName name="_xlnm.Print_Area" localSheetId="2">'03'!$B$1:$F$13</definedName>
    <definedName name="_xlnm.Print_Area" localSheetId="3">'04'!$A$1:$H$60</definedName>
    <definedName name="_xlnm.Print_Area" localSheetId="4">'05'!$B$1:$F$18</definedName>
    <definedName name="_xlnm.Print_Area" localSheetId="5">'06'!$A$1:$F$24</definedName>
    <definedName name="b">#REF!</definedName>
    <definedName name="g">#REF!</definedName>
    <definedName name="gr">#REF!</definedName>
    <definedName name="in">#REF!</definedName>
    <definedName name="n">#REF!</definedName>
    <definedName name="o">#REF!</definedName>
    <definedName name="rango1">#REF!</definedName>
    <definedName name="rann">#REF!</definedName>
    <definedName name="rec">#REF!</definedName>
    <definedName name="_xlnm.Print_Titles" localSheetId="0">'01'!$8:$8</definedName>
    <definedName name="_xlnm.Print_Titles" localSheetId="2">'03'!$5:$5</definedName>
    <definedName name="TODO">#REF!</definedName>
    <definedName name="ZXCCCCCCCCCC">'[1]Por escuela'!$A$8:$Q$19</definedName>
  </definedNames>
  <calcPr calcId="124519"/>
</workbook>
</file>

<file path=xl/calcChain.xml><?xml version="1.0" encoding="utf-8"?>
<calcChain xmlns="http://schemas.openxmlformats.org/spreadsheetml/2006/main">
  <c r="F8" i="16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7"/>
  <c r="F13" i="4"/>
  <c r="E29" i="12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D18" i="2"/>
  <c r="C18"/>
  <c r="G10" i="1"/>
  <c r="G11"/>
  <c r="G12"/>
  <c r="G13"/>
  <c r="G14"/>
  <c r="G15"/>
  <c r="G16"/>
  <c r="G17"/>
  <c r="G19"/>
  <c r="G20"/>
  <c r="G21"/>
  <c r="G22"/>
  <c r="G23"/>
  <c r="G24"/>
  <c r="G25"/>
  <c r="G26"/>
  <c r="G27"/>
  <c r="G28"/>
  <c r="G29"/>
  <c r="G33"/>
  <c r="G34"/>
  <c r="G35"/>
  <c r="G36"/>
  <c r="G37"/>
  <c r="G38"/>
  <c r="G9"/>
  <c r="E30" i="12" l="1"/>
</calcChain>
</file>

<file path=xl/sharedStrings.xml><?xml version="1.0" encoding="utf-8"?>
<sst xmlns="http://schemas.openxmlformats.org/spreadsheetml/2006/main" count="202" uniqueCount="184">
  <si>
    <t>ACTIVIDAD</t>
  </si>
  <si>
    <t>META</t>
  </si>
  <si>
    <t>FECHA</t>
  </si>
  <si>
    <t>RESPONSABLES</t>
  </si>
  <si>
    <t>OBSERVACIONES</t>
  </si>
  <si>
    <t>TOTAL</t>
  </si>
  <si>
    <t>RECURSOS HUMANOS - PERMANENTE</t>
  </si>
  <si>
    <t>CARGO</t>
  </si>
  <si>
    <t>NOMBRE DE TRABAJADOR</t>
  </si>
  <si>
    <t>PRECIO
(S/.)</t>
  </si>
  <si>
    <t>CANTIDAD</t>
  </si>
  <si>
    <t>MONTO</t>
  </si>
  <si>
    <t>DESTINO</t>
  </si>
  <si>
    <t>EGRESOS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</si>
  <si>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</si>
  <si>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</si>
  <si>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</si>
  <si>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</si>
  <si>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</si>
  <si>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</si>
  <si>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</si>
  <si>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</si>
  <si>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</si>
  <si>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</si>
  <si>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</si>
  <si>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PROGRAMACIÓN CICLO DE VERANO</t>
  </si>
  <si>
    <t>* Indicar si el curso se dictará por el profesor contratado a TC o a TP</t>
  </si>
  <si>
    <t>ACTIVIDADES ESTRATEGICAS</t>
  </si>
  <si>
    <t>EJE ESTRATÉGICO: FORMACIÓN PROFESIONAL</t>
  </si>
  <si>
    <t>EJE ESTRATÉGICO: INVESTIGACIÓN</t>
  </si>
  <si>
    <t>EJE ESTRATÉGICO: INTERNACIONALIZACIÓN</t>
  </si>
  <si>
    <t>EJE ESTRATÉGICO: PROYECCIÓN SOCIAL Y EXTENSIÓN UNIVERSITARIA</t>
  </si>
  <si>
    <t>EJE ESTRATÉGICO: BIENESTAR UNIVERSITARIO</t>
  </si>
  <si>
    <t>EJE ESTRATÉGICO: INFRAESTRUCTURA (INMUEBLES, EQUIPAMIENTO, LABORATORIOS, TI)</t>
  </si>
  <si>
    <t>EJE ESTRATÉGICO: GESTIÓN ADMINISTRATIVA</t>
  </si>
  <si>
    <t>ACTIVIDADES INHERENTES</t>
  </si>
  <si>
    <t>DOCUMENTO
 SUSTENTATORIO</t>
  </si>
  <si>
    <t>Material de oficina</t>
  </si>
  <si>
    <t>Material de impresión</t>
  </si>
  <si>
    <t>Material publicitario</t>
  </si>
  <si>
    <t>Medicina general</t>
  </si>
  <si>
    <t>Material de laboratorio</t>
  </si>
  <si>
    <t>Otros suministros</t>
  </si>
  <si>
    <t>Capacitación</t>
  </si>
  <si>
    <t>Pasajes</t>
  </si>
  <si>
    <t>Movilidad</t>
  </si>
  <si>
    <t>Otras cargas de personal</t>
  </si>
  <si>
    <t>Honorarios</t>
  </si>
  <si>
    <t>Producción encargada a terceros</t>
  </si>
  <si>
    <t>Otros servicios</t>
  </si>
  <si>
    <t>Gastos de promoción</t>
  </si>
  <si>
    <t>Otras cargas diversas</t>
  </si>
  <si>
    <t>TOTAL
EGRESOS</t>
  </si>
  <si>
    <t>TOTAL
INGRESOS</t>
  </si>
  <si>
    <t>Total</t>
  </si>
  <si>
    <t>NÚMERO DE HORAS SEGÚN EL SEMESTRE ACADÉMICO Y CICLO</t>
  </si>
  <si>
    <t>Nombre de curso</t>
  </si>
  <si>
    <t>N de alumnos matriculado</t>
  </si>
  <si>
    <t>Ingreso total</t>
  </si>
  <si>
    <t>DESCRIPCIÓN</t>
  </si>
  <si>
    <t>DESCRIPCION</t>
  </si>
  <si>
    <t>PRECIO UNITARIO  APROXIMADO</t>
  </si>
  <si>
    <t>MONTO TOTAL</t>
  </si>
  <si>
    <t>CUENTA</t>
  </si>
  <si>
    <t>UNIDAD DE
MEDIDA</t>
  </si>
  <si>
    <t>CANTIDAD
REQUIERIDA</t>
  </si>
  <si>
    <t>Viáticos</t>
  </si>
  <si>
    <t>N de créditos</t>
  </si>
  <si>
    <t>Pago x crédito</t>
  </si>
  <si>
    <t>OBJETIVO PLAN ESTRATEGICO</t>
  </si>
  <si>
    <t>Suministros diversos</t>
  </si>
  <si>
    <t>Correos y telecomunicaciones</t>
  </si>
  <si>
    <t>Mantenimiento y reparación</t>
  </si>
  <si>
    <t>alquileres</t>
  </si>
  <si>
    <t>Publicidad, publicaciones y relaciones públicas</t>
  </si>
  <si>
    <t>Donaciones y subvenciones</t>
  </si>
  <si>
    <t>Gastos de representación</t>
  </si>
  <si>
    <t>Libros</t>
  </si>
  <si>
    <t>Material de aseo</t>
  </si>
  <si>
    <t>Uniformes</t>
  </si>
  <si>
    <t>Otros</t>
  </si>
  <si>
    <t>Servicios prestados por terceros</t>
  </si>
  <si>
    <t>Dist. Condecoraciones y presentes</t>
  </si>
  <si>
    <t>Cargas diversas de gestión</t>
  </si>
  <si>
    <t>PD-01.00.02-F01</t>
  </si>
  <si>
    <t>PLAN OPERATIVO año</t>
  </si>
  <si>
    <t>UNIDAD ORGÁNICA</t>
  </si>
  <si>
    <t>Mercaderías</t>
  </si>
  <si>
    <t>Material de computo</t>
  </si>
  <si>
    <t>Suscripciones y cotizaciones</t>
  </si>
  <si>
    <t>PD-01.00.02-F02</t>
  </si>
  <si>
    <t>PD-01.00.02-F03</t>
  </si>
  <si>
    <t>MATERIAL DE OFICINA</t>
  </si>
  <si>
    <t>PD-01.00.02-F04</t>
  </si>
  <si>
    <t>PLAN DE INVERSIONES</t>
  </si>
  <si>
    <t>PD-01.00.02-F05</t>
  </si>
  <si>
    <t>PD-01.00.02-F06</t>
  </si>
  <si>
    <t xml:space="preserve">            Semestre
Ciclo</t>
  </si>
  <si>
    <t>TIPO DE CONTRATO*</t>
  </si>
  <si>
    <t>MARCA</t>
  </si>
  <si>
    <t>MODELO</t>
  </si>
  <si>
    <t>Gestionar la Innovación Pedagógica en la Formación Inicial de las Carreras de Educación</t>
  </si>
  <si>
    <t>Implementar la Calidad del Proceso Educativo centrándolo en el estudiante</t>
  </si>
  <si>
    <t>Promover la investigación científica sobre líneas de investigación establecidas, que planteen soluciones a los problemas más sentidos del aula y la sociedad</t>
  </si>
  <si>
    <t>Mejorar el proceso de investigación formativa que permita incentivar la calidad de la investigación y el desarrollo del espíritu científico al interior de la Escuela</t>
  </si>
  <si>
    <t>Implementar rigurosos Procesos de Selección Docente,  Evaluación de Desempeño y Motivación</t>
  </si>
  <si>
    <t>Disponer de docentes capacitados para implementar innovaciones curriculares que eleven la calidad de los procesos de formación profesional</t>
  </si>
  <si>
    <t>Contar con docentes capaces de articular las actividades académicas con las de investigación, proyección y extensión universitaria;  generar  el conocimiento científico y difundir  los proyectos desarrollados</t>
  </si>
  <si>
    <t>Acceder a los programas de internacionalización</t>
  </si>
  <si>
    <t>Proyectarse a la sociedad  poniendo énfasis en las actividades de extensión cultural con el fin de contribuir al desarrollo, orientación crítica, y transformación del entorno en que vive</t>
  </si>
  <si>
    <t>Articular la formación profesional, la proyección social y extensión universitaria como medios para la formación humanista de nuestros estudiantes</t>
  </si>
  <si>
    <t>EJE ESTRATÉGICO: DOCENTES</t>
  </si>
  <si>
    <t>Contribuir al mejoramiento de la calidad de vida de los alumnos, egresados y docentes de las Escuela</t>
  </si>
  <si>
    <t>Disponer de una infraestructura  y equipamiento adecuados</t>
  </si>
  <si>
    <t>Potenciar el sistema de gestión de recursos  otorgados por la universidad</t>
  </si>
  <si>
    <t>Mejorar los procesos de gestión (planificación, organización, dirección y control) con el propósito de impartir la cultura de calidad, incrementar las ventajas competitivas y lograr los objetivos de cobertura</t>
  </si>
  <si>
    <t>Lograr el trabajo en equipo entre la Escuela y diferentes unidades académicas y administrativas de la Universidad</t>
  </si>
  <si>
    <t>Garantizar la medición y análisis de satisfacción de los grupos de interés y utilizar la información obtenida para la toma de decisiones sobre la mejora de la calidad de la enseñanza impartida</t>
  </si>
  <si>
    <t>PERIÓDICOS MURALES DE ALUMINIO</t>
  </si>
  <si>
    <t>LASERJET P2055DN</t>
  </si>
  <si>
    <t>HP</t>
  </si>
  <si>
    <t>IMPRESORA</t>
  </si>
  <si>
    <t>ELECTROBOMBA PENTAX CENTRÍFUGA</t>
  </si>
  <si>
    <t>BOTIQUIN DE MADERA</t>
  </si>
  <si>
    <t>PIZARRA COLGANTE 3.60 x 1.20</t>
  </si>
  <si>
    <t>PIZARRA RODANTE 2.20 x 2.80</t>
  </si>
  <si>
    <t>ELECTROBOMBA PENTAX SUMERGIBLE</t>
  </si>
  <si>
    <t>SILLAS SAF TAPIZADO TELA</t>
  </si>
  <si>
    <t>400W</t>
  </si>
  <si>
    <t>PHILIPS</t>
  </si>
  <si>
    <t>REFLECTORES DE HALOGENURO METÁLICO</t>
  </si>
  <si>
    <t>REACTOR DE HALSGENO 400W</t>
  </si>
  <si>
    <t>BATERIA # FH12132 PARA CAMIONETA</t>
  </si>
  <si>
    <t>EXTINTOR PQS TIPO ABC 06 KG.</t>
  </si>
  <si>
    <t>MATSU</t>
  </si>
  <si>
    <t>LÁMPARAS DE EMERGENCIA</t>
  </si>
  <si>
    <t>SUPRESORES DE PICO</t>
  </si>
  <si>
    <t>MESA BIPERSONAL 1.50 x 0.90 x 0.75</t>
  </si>
  <si>
    <t>MESA BIPERSONAL 1.80 x 0.90 x 0.75</t>
  </si>
  <si>
    <t>ESTANTE DE MELAMINE DE 05 DIVISIONES 2.00 x 2.00</t>
  </si>
  <si>
    <t>ESCRITORIO GERENCIAL "L" EN MELAMINE</t>
  </si>
  <si>
    <t>SILLONES 01 CUERPO (MÓDULO DE CUERO)</t>
  </si>
  <si>
    <t>VITRINA CON DOBLE VIDRIO Y ALUMINIO</t>
  </si>
  <si>
    <t>ACUSTICA</t>
  </si>
  <si>
    <t>SILLAS FIJAS TAPIZADAS</t>
  </si>
  <si>
    <t>MESA PARA REVISTAS COLOR NEGRA</t>
  </si>
  <si>
    <t>SILLÓN GIRATORIO EJECUTIVO DE CUERO BASE ALUMINIO</t>
  </si>
  <si>
    <t>CREDENZA DE 1.50 x 0.45 MELAMINE</t>
  </si>
  <si>
    <t>CARPETAS UNIPERSONALES CON MELAMINE</t>
  </si>
  <si>
    <t>CARPETAS UNIPERSONALES METAL</t>
  </si>
  <si>
    <t>SILLAS FIJAS DE CUERO</t>
  </si>
  <si>
    <t>ARMARIO EN L 180 x 1.55 LADO IZQ.</t>
  </si>
  <si>
    <t>SILLAS GIRATORIA SECRETARIAL</t>
  </si>
  <si>
    <t>MÓDULO DE LECTURA INDIVIDUAL 1.23 x 0.65 x 0.55</t>
  </si>
  <si>
    <t>BANNERS IMPRESOS + ROLL SCREEM</t>
  </si>
  <si>
    <t>PAPELERAS DE MELAMINE</t>
  </si>
  <si>
    <t>MÓDULO DE DIVISIÓN DE VIDRIO PARA CÓMPUTO</t>
  </si>
  <si>
    <t>IL20</t>
  </si>
  <si>
    <t>ILUMI</t>
  </si>
  <si>
    <t>VENTILADOR</t>
  </si>
  <si>
    <t>IL31</t>
  </si>
  <si>
    <t>PATCH PANNEL PANDUIT DE 48 PORTS MONTABLES EN RACK 5E/6 (DÓLARES)</t>
  </si>
  <si>
    <t>RACK DE 45 RU CAT6 (DÓLARES)</t>
  </si>
  <si>
    <t>AU387</t>
  </si>
  <si>
    <t>LG</t>
  </si>
  <si>
    <t>DVD</t>
  </si>
  <si>
    <t>FX890</t>
  </si>
  <si>
    <t>SONY</t>
  </si>
  <si>
    <t>CÁMARA FOTOGRÁFICA 2 GB</t>
  </si>
  <si>
    <t>RICOH</t>
  </si>
  <si>
    <t>FOTOCOPIADORA (DÓLARES)</t>
  </si>
  <si>
    <t>ARMARIO 02 PUERTAS CON 04 CAJONES INTERNOS MELAMINE</t>
  </si>
  <si>
    <t>ARCHIVADOR CON O3 CAJONES DE MELAMINE</t>
  </si>
  <si>
    <t>ARCHIVADOR CON 04 CAJONES DE MELAMINE</t>
  </si>
  <si>
    <t>BUTACAS DE 03 SILLAS FIBRA DE VIDRIO</t>
  </si>
  <si>
    <t>SILLAS PANORÁMICAS FIBRA DE VIDRIO</t>
  </si>
  <si>
    <t>LASERJET P2015</t>
  </si>
  <si>
    <t>MONITOR LCD</t>
  </si>
  <si>
    <t>TECLADO</t>
  </si>
  <si>
    <t>MOUSE</t>
  </si>
  <si>
    <t>CPU</t>
  </si>
  <si>
    <t>RAN</t>
  </si>
  <si>
    <t>NOTEBOOK (LAPTOP)</t>
  </si>
  <si>
    <t>COMPUTADORA COMPLETA</t>
  </si>
</sst>
</file>

<file path=xl/styles.xml><?xml version="1.0" encoding="utf-8"?>
<styleSheet xmlns="http://schemas.openxmlformats.org/spreadsheetml/2006/main">
  <numFmts count="7">
    <numFmt numFmtId="44" formatCode="_ &quot;S/.&quot;\ * #,##0.00_ ;_ &quot;S/.&quot;\ * \-#,##0.00_ ;_ &quot;S/.&quot;\ * &quot;-&quot;??_ ;_ @_ "/>
    <numFmt numFmtId="43" formatCode="_ * #,##0.00_ ;_ * \-#,##0.00_ ;_ * &quot;-&quot;??_ ;_ @_ "/>
    <numFmt numFmtId="164" formatCode="_(* #,##0.00_);_(* \(#,##0.00\);_(* &quot;-&quot;??_);_(@_)"/>
    <numFmt numFmtId="165" formatCode="_([$€-2]\ * #,##0.00_);_([$€-2]\ * \(#,##0.00\);_([$€-2]\ * &quot;-&quot;??_)"/>
    <numFmt numFmtId="166" formatCode="[$S/.-280A]\ #,##0.00"/>
    <numFmt numFmtId="167" formatCode="[$S/.-280A]\ #,##0"/>
    <numFmt numFmtId="168" formatCode="_-* #,##0.00\ &quot;€&quot;_-;\-* #,##0.00\ &quot;€&quot;_-;_-* &quot;-&quot;??\ &quot;€&quot;_-;_-@_-"/>
  </numFmts>
  <fonts count="35">
    <font>
      <sz val="9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4"/>
      <color indexed="62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11"/>
      <color rgb="FFFF0000"/>
      <name val="Arial"/>
      <family val="2"/>
    </font>
    <font>
      <b/>
      <sz val="11"/>
      <color rgb="FF0033CC"/>
      <name val="Calibri"/>
      <family val="2"/>
    </font>
    <font>
      <b/>
      <sz val="13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1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i/>
      <sz val="10"/>
      <color indexed="21"/>
      <name val="Sylfaen"/>
      <family val="1"/>
    </font>
    <font>
      <sz val="10"/>
      <name val="Helv"/>
      <charset val="204"/>
    </font>
    <font>
      <b/>
      <sz val="18"/>
      <color indexed="62"/>
      <name val="Cambria"/>
      <family val="2"/>
    </font>
    <font>
      <sz val="8"/>
      <color indexed="8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  <bgColor theme="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7" tint="-0.249977111117893"/>
      </left>
      <right style="thin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theme="7" tint="-0.249977111117893"/>
      </bottom>
      <diagonal style="thin">
        <color indexed="64"/>
      </diagonal>
    </border>
  </borders>
  <cellStyleXfs count="51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0" fontId="3" fillId="0" borderId="0"/>
    <xf numFmtId="0" fontId="17" fillId="0" borderId="7" applyNumberFormat="0" applyFill="0" applyAlignment="0" applyProtection="0"/>
    <xf numFmtId="0" fontId="1" fillId="2" borderId="0" applyNumberFormat="0" applyBorder="0" applyAlignment="0" applyProtection="0"/>
    <xf numFmtId="0" fontId="21" fillId="0" borderId="0"/>
    <xf numFmtId="0" fontId="6" fillId="0" borderId="0"/>
    <xf numFmtId="0" fontId="1" fillId="0" borderId="0"/>
    <xf numFmtId="0" fontId="6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7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7" fillId="11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7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7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7" borderId="0" applyNumberFormat="0" applyBorder="0" applyAlignment="0" applyProtection="0"/>
    <xf numFmtId="0" fontId="27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4" borderId="0" applyNumberFormat="0" applyBorder="0" applyAlignment="0" applyProtection="0"/>
    <xf numFmtId="0" fontId="27" fillId="14" borderId="0" applyNumberFormat="0" applyBorder="0" applyAlignment="0" applyProtection="0"/>
    <xf numFmtId="0" fontId="28" fillId="0" borderId="0"/>
    <xf numFmtId="0" fontId="29" fillId="0" borderId="0"/>
    <xf numFmtId="0" fontId="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0" fontId="6" fillId="0" borderId="0"/>
    <xf numFmtId="0" fontId="1" fillId="0" borderId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9" fillId="0" borderId="0"/>
    <xf numFmtId="0" fontId="30" fillId="0" borderId="0" applyNumberFormat="0" applyFill="0" applyBorder="0" applyAlignment="0" applyProtection="0"/>
  </cellStyleXfs>
  <cellXfs count="92">
    <xf numFmtId="0" fontId="0" fillId="0" borderId="0" xfId="0"/>
    <xf numFmtId="0" fontId="6" fillId="0" borderId="0" xfId="4" applyFont="1" applyFill="1"/>
    <xf numFmtId="0" fontId="7" fillId="0" borderId="0" xfId="4" applyFont="1" applyFill="1" applyAlignment="1">
      <alignment horizontal="center" vertical="justify"/>
    </xf>
    <xf numFmtId="0" fontId="6" fillId="0" borderId="0" xfId="4" applyFont="1" applyAlignment="1">
      <alignment horizontal="justify" vertical="center"/>
    </xf>
    <xf numFmtId="0" fontId="5" fillId="0" borderId="0" xfId="3" applyFont="1" applyAlignment="1">
      <alignment horizontal="left"/>
    </xf>
    <xf numFmtId="0" fontId="3" fillId="0" borderId="0" xfId="3" applyAlignment="1">
      <alignment horizontal="center"/>
    </xf>
    <xf numFmtId="0" fontId="3" fillId="0" borderId="0" xfId="3"/>
    <xf numFmtId="0" fontId="8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11" fillId="0" borderId="1" xfId="3" applyFont="1" applyBorder="1"/>
    <xf numFmtId="0" fontId="5" fillId="0" borderId="1" xfId="3" applyFont="1" applyBorder="1" applyAlignment="1">
      <alignment horizontal="center"/>
    </xf>
    <xf numFmtId="0" fontId="5" fillId="0" borderId="0" xfId="3" applyFont="1"/>
    <xf numFmtId="0" fontId="9" fillId="0" borderId="0" xfId="3" applyFont="1"/>
    <xf numFmtId="1" fontId="3" fillId="0" borderId="0" xfId="3" applyNumberFormat="1" applyFont="1"/>
    <xf numFmtId="0" fontId="13" fillId="0" borderId="0" xfId="3" applyFont="1" applyAlignment="1">
      <alignment horizontal="left"/>
    </xf>
    <xf numFmtId="0" fontId="3" fillId="0" borderId="0" xfId="3" applyFont="1"/>
    <xf numFmtId="0" fontId="13" fillId="0" borderId="0" xfId="3" applyFont="1" applyAlignment="1">
      <alignment horizontal="center"/>
    </xf>
    <xf numFmtId="0" fontId="3" fillId="0" borderId="0" xfId="3" applyFont="1" applyAlignment="1">
      <alignment vertical="center"/>
    </xf>
    <xf numFmtId="0" fontId="6" fillId="0" borderId="0" xfId="4" applyFont="1" applyFill="1" applyAlignment="1">
      <alignment textRotation="90" wrapText="1"/>
    </xf>
    <xf numFmtId="0" fontId="7" fillId="0" borderId="1" xfId="4" applyFont="1" applyBorder="1" applyAlignment="1">
      <alignment horizontal="left" vertical="center"/>
    </xf>
    <xf numFmtId="0" fontId="14" fillId="0" borderId="0" xfId="0" applyFont="1"/>
    <xf numFmtId="0" fontId="10" fillId="0" borderId="0" xfId="3" applyFont="1" applyAlignment="1">
      <alignment horizontal="left"/>
    </xf>
    <xf numFmtId="4" fontId="3" fillId="0" borderId="0" xfId="3" applyNumberFormat="1" applyFont="1" applyAlignment="1">
      <alignment horizontal="right"/>
    </xf>
    <xf numFmtId="0" fontId="12" fillId="0" borderId="1" xfId="4" applyFont="1" applyBorder="1" applyAlignment="1">
      <alignment horizontal="justify" vertical="center"/>
    </xf>
    <xf numFmtId="0" fontId="12" fillId="0" borderId="1" xfId="4" applyFont="1" applyBorder="1" applyAlignment="1">
      <alignment horizontal="center" vertical="center"/>
    </xf>
    <xf numFmtId="0" fontId="12" fillId="0" borderId="1" xfId="4" applyFont="1" applyBorder="1" applyAlignment="1">
      <alignment horizontal="justify" vertical="top" wrapText="1"/>
    </xf>
    <xf numFmtId="0" fontId="10" fillId="0" borderId="1" xfId="4" applyFont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top" wrapText="1"/>
    </xf>
    <xf numFmtId="0" fontId="16" fillId="0" borderId="1" xfId="0" applyFont="1" applyBorder="1" applyAlignment="1">
      <alignment horizontal="left" indent="7"/>
    </xf>
    <xf numFmtId="3" fontId="18" fillId="3" borderId="1" xfId="0" applyNumberFormat="1" applyFont="1" applyFill="1" applyBorder="1" applyAlignment="1">
      <alignment horizontal="center" wrapText="1"/>
    </xf>
    <xf numFmtId="0" fontId="19" fillId="0" borderId="0" xfId="5" applyFont="1" applyFill="1" applyBorder="1"/>
    <xf numFmtId="0" fontId="22" fillId="0" borderId="9" xfId="7" applyFont="1" applyFill="1" applyBorder="1"/>
    <xf numFmtId="0" fontId="14" fillId="0" borderId="9" xfId="7" applyFont="1" applyFill="1" applyBorder="1"/>
    <xf numFmtId="0" fontId="23" fillId="3" borderId="3" xfId="0" applyFont="1" applyFill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4" fillId="0" borderId="0" xfId="5" applyFont="1" applyFill="1" applyBorder="1"/>
    <xf numFmtId="3" fontId="7" fillId="0" borderId="1" xfId="8" applyNumberFormat="1" applyFont="1" applyFill="1" applyBorder="1"/>
    <xf numFmtId="0" fontId="6" fillId="0" borderId="1" xfId="8" applyFont="1" applyFill="1" applyBorder="1"/>
    <xf numFmtId="0" fontId="1" fillId="0" borderId="1" xfId="6" applyFill="1" applyBorder="1"/>
    <xf numFmtId="9" fontId="0" fillId="0" borderId="1" xfId="6" applyNumberFormat="1" applyFont="1" applyFill="1" applyBorder="1"/>
    <xf numFmtId="0" fontId="14" fillId="0" borderId="1" xfId="6" applyFont="1" applyFill="1" applyBorder="1"/>
    <xf numFmtId="0" fontId="7" fillId="0" borderId="1" xfId="8" applyFont="1" applyFill="1" applyBorder="1"/>
    <xf numFmtId="0" fontId="1" fillId="0" borderId="0" xfId="9"/>
    <xf numFmtId="0" fontId="1" fillId="0" borderId="0" xfId="9" applyBorder="1"/>
    <xf numFmtId="0" fontId="1" fillId="0" borderId="10" xfId="9" applyBorder="1"/>
    <xf numFmtId="0" fontId="23" fillId="3" borderId="1" xfId="9" applyFont="1" applyFill="1" applyBorder="1" applyAlignment="1">
      <alignment horizontal="center" wrapText="1"/>
    </xf>
    <xf numFmtId="0" fontId="3" fillId="0" borderId="0" xfId="3" applyAlignment="1">
      <alignment horizontal="center"/>
    </xf>
    <xf numFmtId="0" fontId="23" fillId="3" borderId="4" xfId="0" applyFont="1" applyFill="1" applyBorder="1" applyAlignment="1">
      <alignment horizontal="center" wrapText="1"/>
    </xf>
    <xf numFmtId="0" fontId="31" fillId="0" borderId="1" xfId="0" applyFont="1" applyFill="1" applyBorder="1" applyAlignment="1">
      <alignment horizontal="left" vertical="top"/>
    </xf>
    <xf numFmtId="0" fontId="31" fillId="0" borderId="1" xfId="0" applyFont="1" applyFill="1" applyBorder="1" applyAlignment="1">
      <alignment horizontal="center" vertical="top"/>
    </xf>
    <xf numFmtId="4" fontId="0" fillId="15" borderId="1" xfId="0" applyNumberFormat="1" applyFill="1" applyBorder="1" applyAlignment="1">
      <alignment horizontal="center" vertical="top"/>
    </xf>
    <xf numFmtId="0" fontId="7" fillId="0" borderId="0" xfId="3" applyFont="1"/>
    <xf numFmtId="0" fontId="32" fillId="3" borderId="1" xfId="0" applyFont="1" applyFill="1" applyBorder="1" applyAlignment="1">
      <alignment horizontal="center" wrapText="1"/>
    </xf>
    <xf numFmtId="0" fontId="3" fillId="0" borderId="1" xfId="3" applyFont="1" applyBorder="1"/>
    <xf numFmtId="4" fontId="3" fillId="0" borderId="0" xfId="3" applyNumberFormat="1" applyFont="1"/>
    <xf numFmtId="4" fontId="32" fillId="3" borderId="1" xfId="0" applyNumberFormat="1" applyFont="1" applyFill="1" applyBorder="1" applyAlignment="1">
      <alignment horizontal="center" wrapText="1"/>
    </xf>
    <xf numFmtId="4" fontId="7" fillId="0" borderId="1" xfId="3" applyNumberFormat="1" applyFont="1" applyBorder="1" applyAlignment="1">
      <alignment vertical="top" wrapText="1"/>
    </xf>
    <xf numFmtId="0" fontId="1" fillId="0" borderId="0" xfId="9" applyFill="1"/>
    <xf numFmtId="0" fontId="1" fillId="0" borderId="0" xfId="9" applyFill="1" applyAlignment="1">
      <alignment horizontal="left"/>
    </xf>
    <xf numFmtId="3" fontId="1" fillId="0" borderId="0" xfId="9" applyNumberFormat="1" applyFill="1"/>
    <xf numFmtId="0" fontId="20" fillId="3" borderId="4" xfId="0" applyFont="1" applyFill="1" applyBorder="1" applyAlignment="1">
      <alignment horizontal="center" wrapText="1"/>
    </xf>
    <xf numFmtId="0" fontId="20" fillId="3" borderId="5" xfId="0" applyFont="1" applyFill="1" applyBorder="1" applyAlignment="1">
      <alignment horizontal="center" wrapText="1"/>
    </xf>
    <xf numFmtId="0" fontId="20" fillId="3" borderId="3" xfId="0" applyFont="1" applyFill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" fillId="0" borderId="1" xfId="3" applyFont="1" applyFill="1" applyBorder="1" applyAlignment="1">
      <alignment textRotation="90" wrapText="1"/>
    </xf>
    <xf numFmtId="0" fontId="2" fillId="0" borderId="1" xfId="0" applyFont="1" applyFill="1" applyBorder="1" applyAlignment="1" applyProtection="1">
      <alignment textRotation="90" wrapText="1"/>
      <protection locked="0"/>
    </xf>
    <xf numFmtId="0" fontId="2" fillId="0" borderId="1" xfId="0" applyFont="1" applyFill="1" applyBorder="1" applyAlignment="1" applyProtection="1">
      <alignment horizontal="left" textRotation="90" wrapText="1"/>
      <protection locked="0"/>
    </xf>
    <xf numFmtId="164" fontId="12" fillId="0" borderId="1" xfId="2" applyFont="1" applyFill="1" applyBorder="1" applyAlignment="1">
      <alignment horizontal="justify" vertical="center" wrapText="1"/>
    </xf>
    <xf numFmtId="0" fontId="12" fillId="0" borderId="1" xfId="4" applyFont="1" applyFill="1" applyBorder="1" applyAlignment="1">
      <alignment horizontal="justify" vertical="center" wrapText="1"/>
    </xf>
    <xf numFmtId="0" fontId="6" fillId="0" borderId="1" xfId="4" applyFont="1" applyFill="1" applyBorder="1" applyAlignment="1">
      <alignment horizontal="justify" vertical="center" wrapText="1"/>
    </xf>
    <xf numFmtId="0" fontId="3" fillId="0" borderId="0" xfId="3" applyBorder="1" applyAlignment="1">
      <alignment horizontal="center"/>
    </xf>
    <xf numFmtId="2" fontId="24" fillId="0" borderId="0" xfId="5" applyNumberFormat="1" applyFont="1" applyFill="1" applyBorder="1" applyAlignment="1">
      <alignment horizontal="center" wrapText="1"/>
    </xf>
    <xf numFmtId="0" fontId="23" fillId="3" borderId="11" xfId="0" applyFont="1" applyFill="1" applyBorder="1" applyAlignment="1">
      <alignment horizontal="left" wrapText="1"/>
    </xf>
    <xf numFmtId="0" fontId="1" fillId="0" borderId="1" xfId="9" applyBorder="1"/>
    <xf numFmtId="0" fontId="3" fillId="0" borderId="1" xfId="4" applyFont="1" applyBorder="1" applyAlignment="1">
      <alignment horizontal="left" vertical="center"/>
    </xf>
    <xf numFmtId="3" fontId="33" fillId="3" borderId="1" xfId="0" applyNumberFormat="1" applyFont="1" applyFill="1" applyBorder="1" applyAlignment="1">
      <alignment horizontal="center" wrapText="1"/>
    </xf>
    <xf numFmtId="0" fontId="3" fillId="0" borderId="1" xfId="4" applyFont="1" applyFill="1" applyBorder="1" applyAlignment="1">
      <alignment horizontal="justify" vertical="center" wrapText="1"/>
    </xf>
    <xf numFmtId="0" fontId="3" fillId="0" borderId="0" xfId="4" applyFont="1" applyAlignment="1">
      <alignment horizontal="justify" vertical="center"/>
    </xf>
    <xf numFmtId="0" fontId="34" fillId="0" borderId="0" xfId="0" applyFont="1" applyAlignment="1">
      <alignment wrapText="1"/>
    </xf>
    <xf numFmtId="0" fontId="20" fillId="3" borderId="4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wrapText="1"/>
    </xf>
    <xf numFmtId="0" fontId="20" fillId="3" borderId="2" xfId="0" applyFont="1" applyFill="1" applyBorder="1" applyAlignment="1">
      <alignment horizontal="center" wrapText="1"/>
    </xf>
    <xf numFmtId="0" fontId="20" fillId="3" borderId="6" xfId="0" applyFont="1" applyFill="1" applyBorder="1" applyAlignment="1">
      <alignment horizontal="center" wrapText="1"/>
    </xf>
    <xf numFmtId="0" fontId="20" fillId="3" borderId="4" xfId="0" applyFont="1" applyFill="1" applyBorder="1" applyAlignment="1">
      <alignment horizontal="center" wrapText="1"/>
    </xf>
    <xf numFmtId="0" fontId="20" fillId="3" borderId="8" xfId="0" applyFont="1" applyFill="1" applyBorder="1" applyAlignment="1">
      <alignment horizontal="center" wrapText="1"/>
    </xf>
    <xf numFmtId="0" fontId="20" fillId="3" borderId="5" xfId="0" applyFont="1" applyFill="1" applyBorder="1" applyAlignment="1">
      <alignment horizontal="center" wrapText="1"/>
    </xf>
    <xf numFmtId="0" fontId="14" fillId="0" borderId="3" xfId="3" applyFont="1" applyFill="1" applyBorder="1" applyAlignment="1">
      <alignment horizontal="center" wrapText="1"/>
    </xf>
    <xf numFmtId="0" fontId="14" fillId="0" borderId="6" xfId="3" applyFont="1" applyFill="1" applyBorder="1" applyAlignment="1">
      <alignment horizontal="center" wrapText="1"/>
    </xf>
    <xf numFmtId="0" fontId="14" fillId="0" borderId="2" xfId="3" applyFont="1" applyFill="1" applyBorder="1" applyAlignment="1">
      <alignment horizontal="center" wrapText="1"/>
    </xf>
    <xf numFmtId="0" fontId="1" fillId="15" borderId="1" xfId="9" applyFill="1" applyBorder="1"/>
  </cellXfs>
  <cellStyles count="51">
    <cellStyle name="40% - Énfasis3" xfId="6" builtinId="39"/>
    <cellStyle name="Énfasis 1" xfId="13"/>
    <cellStyle name="Énfasis 2" xfId="14"/>
    <cellStyle name="Énfasis 3" xfId="15"/>
    <cellStyle name="Énfasis1 - 20%" xfId="16"/>
    <cellStyle name="Énfasis1 - 40%" xfId="17"/>
    <cellStyle name="Énfasis1 - 60%" xfId="18"/>
    <cellStyle name="Énfasis2 - 20%" xfId="19"/>
    <cellStyle name="Énfasis2 - 40%" xfId="20"/>
    <cellStyle name="Énfasis2 - 60%" xfId="21"/>
    <cellStyle name="Énfasis3 - 20%" xfId="22"/>
    <cellStyle name="Énfasis3 - 40%" xfId="23"/>
    <cellStyle name="Énfasis3 - 60%" xfId="24"/>
    <cellStyle name="Énfasis4 - 20%" xfId="25"/>
    <cellStyle name="Énfasis4 - 40%" xfId="26"/>
    <cellStyle name="Énfasis4 - 60%" xfId="27"/>
    <cellStyle name="Énfasis5 - 20%" xfId="28"/>
    <cellStyle name="Énfasis5 - 40%" xfId="29"/>
    <cellStyle name="Énfasis5 - 60%" xfId="30"/>
    <cellStyle name="Énfasis6 - 20%" xfId="31"/>
    <cellStyle name="Énfasis6 - 40%" xfId="32"/>
    <cellStyle name="Énfasis6 - 60%" xfId="33"/>
    <cellStyle name="estadistica" xfId="34"/>
    <cellStyle name="Estilo 1" xfId="35"/>
    <cellStyle name="Euro" xfId="1"/>
    <cellStyle name="Millares" xfId="2" builtinId="3"/>
    <cellStyle name="Millares 2" xfId="12"/>
    <cellStyle name="Millares 3" xfId="36"/>
    <cellStyle name="Millares 4" xfId="37"/>
    <cellStyle name="Millares 5" xfId="38"/>
    <cellStyle name="Millares 6" xfId="39"/>
    <cellStyle name="Moneda 10" xfId="40"/>
    <cellStyle name="Moneda 11" xfId="41"/>
    <cellStyle name="Moneda 2" xfId="11"/>
    <cellStyle name="Moneda 3" xfId="42"/>
    <cellStyle name="Moneda 4" xfId="43"/>
    <cellStyle name="Moneda 5" xfId="44"/>
    <cellStyle name="Normal" xfId="0" builtinId="0"/>
    <cellStyle name="Normal 2" xfId="8"/>
    <cellStyle name="Normal 2 2" xfId="10"/>
    <cellStyle name="Normal 2 3" xfId="45"/>
    <cellStyle name="Normal 3" xfId="9"/>
    <cellStyle name="Normal 4" xfId="7"/>
    <cellStyle name="Normal 5" xfId="46"/>
    <cellStyle name="Normal_Formatos de Presupuesto 2005" xfId="3"/>
    <cellStyle name="Normal_Formatos Plan Operativo 2005 - Area Académica" xfId="4"/>
    <cellStyle name="Porcentual 2" xfId="47"/>
    <cellStyle name="Porcentual 3" xfId="48"/>
    <cellStyle name="Style 1" xfId="49"/>
    <cellStyle name="Título 2" xfId="5" builtinId="17"/>
    <cellStyle name="Título de hoja" xfId="5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r_planifica\c\Estadistica\Estad.%2092-00\Ingresant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r escuela y sexo"/>
      <sheetName val="Total"/>
      <sheetName val="Total I"/>
      <sheetName val="Total II"/>
      <sheetName val="Escuelas Tot"/>
      <sheetName val="Escuelas I"/>
      <sheetName val="Escuelas II"/>
      <sheetName val="Por centro educativo"/>
      <sheetName val="Por ubicación del CE"/>
      <sheetName val="Hoja3"/>
      <sheetName val="Grafico3"/>
      <sheetName val="Grafico3 (2)"/>
      <sheetName val="Por escuela"/>
      <sheetName val="Grafico1"/>
      <sheetName val="Grafico2"/>
      <sheetName val="Grafico4"/>
      <sheetName val="Cuadro01"/>
      <sheetName val="Fig.01"/>
      <sheetName val="Fig.02"/>
      <sheetName val="Fig.03"/>
      <sheetName val="Fig.04"/>
      <sheetName val="Fig.05"/>
      <sheetName val="Fig.0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A8" t="str">
            <v>Administración</v>
          </cell>
          <cell r="C8">
            <v>81</v>
          </cell>
          <cell r="D8">
            <v>56</v>
          </cell>
          <cell r="E8">
            <v>57</v>
          </cell>
          <cell r="F8">
            <v>118</v>
          </cell>
          <cell r="G8">
            <v>66</v>
          </cell>
          <cell r="H8">
            <v>81</v>
          </cell>
          <cell r="I8">
            <v>39</v>
          </cell>
          <cell r="J8">
            <v>51</v>
          </cell>
          <cell r="K8">
            <v>43</v>
          </cell>
          <cell r="L8">
            <v>55</v>
          </cell>
          <cell r="M8">
            <v>22</v>
          </cell>
          <cell r="N8">
            <v>86</v>
          </cell>
          <cell r="O8">
            <v>45</v>
          </cell>
          <cell r="P8">
            <v>89</v>
          </cell>
          <cell r="Q8">
            <v>51</v>
          </cell>
        </row>
        <row r="9">
          <cell r="A9" t="str">
            <v>Arquitectura</v>
          </cell>
          <cell r="B9">
            <v>80</v>
          </cell>
          <cell r="C9">
            <v>26</v>
          </cell>
          <cell r="D9">
            <v>12</v>
          </cell>
          <cell r="E9">
            <v>2</v>
          </cell>
          <cell r="F9">
            <v>25</v>
          </cell>
          <cell r="G9">
            <v>17</v>
          </cell>
          <cell r="H9">
            <v>18</v>
          </cell>
          <cell r="I9">
            <v>15</v>
          </cell>
          <cell r="J9">
            <v>28</v>
          </cell>
          <cell r="K9">
            <v>4</v>
          </cell>
          <cell r="L9">
            <v>9</v>
          </cell>
          <cell r="M9">
            <v>2</v>
          </cell>
          <cell r="N9">
            <v>58</v>
          </cell>
          <cell r="O9">
            <v>10</v>
          </cell>
          <cell r="P9">
            <v>55</v>
          </cell>
          <cell r="Q9">
            <v>22</v>
          </cell>
        </row>
        <row r="10">
          <cell r="A10" t="str">
            <v>Contabilidad</v>
          </cell>
          <cell r="B10">
            <v>197</v>
          </cell>
          <cell r="C10">
            <v>129</v>
          </cell>
          <cell r="D10">
            <v>80</v>
          </cell>
          <cell r="E10">
            <v>68</v>
          </cell>
          <cell r="F10">
            <v>258</v>
          </cell>
          <cell r="G10">
            <v>113</v>
          </cell>
          <cell r="H10">
            <v>145</v>
          </cell>
          <cell r="I10">
            <v>72</v>
          </cell>
          <cell r="J10">
            <v>94</v>
          </cell>
          <cell r="K10">
            <v>50</v>
          </cell>
          <cell r="L10">
            <v>69</v>
          </cell>
          <cell r="M10">
            <v>69</v>
          </cell>
          <cell r="N10">
            <v>122</v>
          </cell>
          <cell r="O10">
            <v>48</v>
          </cell>
          <cell r="P10">
            <v>170</v>
          </cell>
          <cell r="Q10">
            <v>77</v>
          </cell>
        </row>
        <row r="11">
          <cell r="A11" t="str">
            <v>Derecho</v>
          </cell>
          <cell r="D11">
            <v>146</v>
          </cell>
          <cell r="E11">
            <v>120</v>
          </cell>
          <cell r="F11">
            <v>189</v>
          </cell>
          <cell r="G11">
            <v>167</v>
          </cell>
          <cell r="H11">
            <v>230</v>
          </cell>
          <cell r="I11">
            <v>102</v>
          </cell>
          <cell r="J11">
            <v>167</v>
          </cell>
          <cell r="K11">
            <v>73</v>
          </cell>
          <cell r="L11">
            <v>197</v>
          </cell>
          <cell r="M11">
            <v>108</v>
          </cell>
          <cell r="N11">
            <v>345</v>
          </cell>
          <cell r="O11">
            <v>102</v>
          </cell>
          <cell r="P11">
            <v>368</v>
          </cell>
          <cell r="Q11">
            <v>181</v>
          </cell>
        </row>
        <row r="12">
          <cell r="A12" t="str">
            <v>Educación</v>
          </cell>
          <cell r="B12">
            <v>45</v>
          </cell>
          <cell r="D12">
            <v>21</v>
          </cell>
          <cell r="E12">
            <v>1</v>
          </cell>
          <cell r="F12">
            <v>53</v>
          </cell>
          <cell r="G12">
            <v>2</v>
          </cell>
          <cell r="H12">
            <v>65</v>
          </cell>
          <cell r="I12">
            <v>10</v>
          </cell>
          <cell r="J12">
            <v>24</v>
          </cell>
          <cell r="L12">
            <v>6</v>
          </cell>
        </row>
        <row r="13">
          <cell r="A13" t="str">
            <v>Ingeniería Civil</v>
          </cell>
          <cell r="B13">
            <v>80</v>
          </cell>
          <cell r="C13">
            <v>34</v>
          </cell>
          <cell r="D13">
            <v>19</v>
          </cell>
          <cell r="F13">
            <v>25</v>
          </cell>
          <cell r="G13">
            <v>24</v>
          </cell>
          <cell r="H13">
            <v>37</v>
          </cell>
          <cell r="I13">
            <v>13</v>
          </cell>
          <cell r="J13">
            <v>25</v>
          </cell>
          <cell r="L13">
            <v>7</v>
          </cell>
          <cell r="M13">
            <v>6</v>
          </cell>
          <cell r="N13">
            <v>67</v>
          </cell>
          <cell r="O13">
            <v>11</v>
          </cell>
          <cell r="P13">
            <v>81</v>
          </cell>
          <cell r="Q13">
            <v>32</v>
          </cell>
        </row>
        <row r="14">
          <cell r="A14" t="str">
            <v>Ingeniería de Sistemas</v>
          </cell>
          <cell r="D14">
            <v>106</v>
          </cell>
          <cell r="E14">
            <v>79</v>
          </cell>
          <cell r="F14">
            <v>124</v>
          </cell>
          <cell r="G14">
            <v>103</v>
          </cell>
          <cell r="H14">
            <v>90</v>
          </cell>
          <cell r="I14">
            <v>35</v>
          </cell>
          <cell r="J14">
            <v>156</v>
          </cell>
          <cell r="K14">
            <v>47</v>
          </cell>
          <cell r="L14">
            <v>141</v>
          </cell>
          <cell r="M14">
            <v>41</v>
          </cell>
          <cell r="N14">
            <v>184</v>
          </cell>
          <cell r="O14">
            <v>64</v>
          </cell>
          <cell r="P14">
            <v>188</v>
          </cell>
          <cell r="Q14">
            <v>75</v>
          </cell>
        </row>
        <row r="15">
          <cell r="A15" t="str">
            <v>Nutrición</v>
          </cell>
          <cell r="B15">
            <v>20</v>
          </cell>
          <cell r="D15">
            <v>4</v>
          </cell>
          <cell r="F15">
            <v>3</v>
          </cell>
        </row>
        <row r="16">
          <cell r="A16" t="str">
            <v>Obstetricia</v>
          </cell>
          <cell r="B16">
            <v>160</v>
          </cell>
          <cell r="C16">
            <v>81</v>
          </cell>
          <cell r="D16">
            <v>92</v>
          </cell>
          <cell r="E16">
            <v>65</v>
          </cell>
          <cell r="F16">
            <v>189</v>
          </cell>
          <cell r="G16">
            <v>105</v>
          </cell>
          <cell r="H16">
            <v>133</v>
          </cell>
          <cell r="I16">
            <v>79</v>
          </cell>
          <cell r="J16">
            <v>113</v>
          </cell>
          <cell r="K16">
            <v>66</v>
          </cell>
          <cell r="L16">
            <v>125</v>
          </cell>
          <cell r="M16">
            <v>72</v>
          </cell>
          <cell r="N16">
            <v>143</v>
          </cell>
          <cell r="O16">
            <v>51</v>
          </cell>
          <cell r="P16">
            <v>164</v>
          </cell>
          <cell r="Q16">
            <v>44</v>
          </cell>
        </row>
        <row r="17">
          <cell r="A17" t="str">
            <v>CC de la Comunicación</v>
          </cell>
          <cell r="B17">
            <v>43</v>
          </cell>
          <cell r="D17">
            <v>53</v>
          </cell>
          <cell r="F17">
            <v>35</v>
          </cell>
          <cell r="G17">
            <v>3</v>
          </cell>
          <cell r="H17">
            <v>24</v>
          </cell>
          <cell r="I17">
            <v>7</v>
          </cell>
          <cell r="J17">
            <v>37</v>
          </cell>
          <cell r="K17">
            <v>1</v>
          </cell>
          <cell r="L17">
            <v>19</v>
          </cell>
          <cell r="N17">
            <v>48</v>
          </cell>
          <cell r="O17">
            <v>37</v>
          </cell>
          <cell r="P17">
            <v>51</v>
          </cell>
          <cell r="Q17">
            <v>14</v>
          </cell>
        </row>
        <row r="18">
          <cell r="A18" t="str">
            <v>Psicología</v>
          </cell>
          <cell r="C18">
            <v>84</v>
          </cell>
          <cell r="D18">
            <v>68</v>
          </cell>
          <cell r="E18">
            <v>37</v>
          </cell>
          <cell r="F18">
            <v>87</v>
          </cell>
          <cell r="G18">
            <v>68</v>
          </cell>
          <cell r="H18">
            <v>69</v>
          </cell>
          <cell r="I18">
            <v>26</v>
          </cell>
          <cell r="J18">
            <v>108</v>
          </cell>
          <cell r="K18">
            <v>48</v>
          </cell>
          <cell r="L18">
            <v>76</v>
          </cell>
          <cell r="M18">
            <v>49</v>
          </cell>
          <cell r="N18">
            <v>110</v>
          </cell>
          <cell r="O18">
            <v>46</v>
          </cell>
          <cell r="P18">
            <v>165</v>
          </cell>
          <cell r="Q18">
            <v>60</v>
          </cell>
        </row>
        <row r="19">
          <cell r="A19" t="str">
            <v>TOTAL</v>
          </cell>
          <cell r="B19">
            <v>625</v>
          </cell>
          <cell r="C19">
            <v>435</v>
          </cell>
          <cell r="D19">
            <v>657</v>
          </cell>
          <cell r="E19">
            <v>429</v>
          </cell>
          <cell r="F19">
            <v>1106</v>
          </cell>
          <cell r="G19">
            <v>668</v>
          </cell>
          <cell r="H19">
            <v>892</v>
          </cell>
          <cell r="I19">
            <v>398</v>
          </cell>
          <cell r="J19">
            <v>803</v>
          </cell>
          <cell r="K19">
            <v>332</v>
          </cell>
          <cell r="L19">
            <v>704</v>
          </cell>
          <cell r="M19">
            <v>369</v>
          </cell>
          <cell r="N19">
            <v>1163</v>
          </cell>
          <cell r="O19">
            <v>414</v>
          </cell>
          <cell r="P19">
            <v>1331</v>
          </cell>
          <cell r="Q19">
            <v>556</v>
          </cell>
        </row>
      </sheetData>
      <sheetData sheetId="13"/>
      <sheetData sheetId="14"/>
      <sheetData sheetId="15"/>
      <sheetData sheetId="16">
        <row r="8">
          <cell r="A8" t="str">
            <v>Administración</v>
          </cell>
        </row>
      </sheetData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AK38"/>
  <sheetViews>
    <sheetView tabSelected="1" zoomScale="51" zoomScaleNormal="51" zoomScaleSheetLayoutView="50" workbookViewId="0">
      <selection activeCell="B12" sqref="B12"/>
    </sheetView>
  </sheetViews>
  <sheetFormatPr baseColWidth="10" defaultRowHeight="12.75"/>
  <cols>
    <col min="1" max="1" width="10.28515625" style="1" customWidth="1"/>
    <col min="2" max="2" width="44.85546875" style="1" customWidth="1"/>
    <col min="3" max="3" width="18.42578125" style="1" customWidth="1"/>
    <col min="4" max="4" width="20.7109375" style="1" customWidth="1"/>
    <col min="5" max="5" width="16.28515625" style="1" customWidth="1"/>
    <col min="6" max="6" width="19" style="1" customWidth="1"/>
    <col min="7" max="7" width="11.5703125" style="1" customWidth="1"/>
    <col min="8" max="35" width="6.140625" style="18" customWidth="1"/>
    <col min="36" max="36" width="11.42578125" style="18" customWidth="1"/>
    <col min="37" max="37" width="21.85546875" style="1" customWidth="1"/>
    <col min="38" max="16384" width="11.42578125" style="1"/>
  </cols>
  <sheetData>
    <row r="1" spans="1:37" ht="21">
      <c r="A1" s="30" t="s">
        <v>84</v>
      </c>
      <c r="B1" s="30"/>
    </row>
    <row r="2" spans="1:37" ht="27" customHeight="1">
      <c r="A2" s="30" t="s">
        <v>85</v>
      </c>
    </row>
    <row r="3" spans="1:37" ht="21">
      <c r="A3" s="30" t="s">
        <v>86</v>
      </c>
    </row>
    <row r="6" spans="1:37" ht="29.25" customHeight="1">
      <c r="A6" s="79" t="s">
        <v>69</v>
      </c>
      <c r="B6" s="79" t="s">
        <v>0</v>
      </c>
      <c r="C6" s="79" t="s">
        <v>1</v>
      </c>
      <c r="D6" s="79" t="s">
        <v>3</v>
      </c>
      <c r="E6" s="79" t="s">
        <v>2</v>
      </c>
      <c r="F6" s="79" t="s">
        <v>36</v>
      </c>
      <c r="G6" s="82" t="s">
        <v>13</v>
      </c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4"/>
      <c r="AJ6" s="62"/>
      <c r="AK6" s="85" t="s">
        <v>4</v>
      </c>
    </row>
    <row r="7" spans="1:37" ht="29.25" customHeight="1">
      <c r="A7" s="80"/>
      <c r="B7" s="80"/>
      <c r="C7" s="80"/>
      <c r="D7" s="80"/>
      <c r="E7" s="80"/>
      <c r="F7" s="80"/>
      <c r="G7" s="60" t="s">
        <v>52</v>
      </c>
      <c r="H7" s="88" t="s">
        <v>87</v>
      </c>
      <c r="I7" s="89"/>
      <c r="J7" s="88" t="s">
        <v>70</v>
      </c>
      <c r="K7" s="90"/>
      <c r="L7" s="90"/>
      <c r="M7" s="90"/>
      <c r="N7" s="90"/>
      <c r="O7" s="90"/>
      <c r="P7" s="89"/>
      <c r="Q7" s="88" t="s">
        <v>46</v>
      </c>
      <c r="R7" s="90"/>
      <c r="S7" s="90"/>
      <c r="T7" s="90"/>
      <c r="U7" s="90"/>
      <c r="V7" s="89"/>
      <c r="W7" s="88" t="s">
        <v>81</v>
      </c>
      <c r="X7" s="90"/>
      <c r="Y7" s="90"/>
      <c r="Z7" s="90"/>
      <c r="AA7" s="90"/>
      <c r="AB7" s="90"/>
      <c r="AC7" s="89"/>
      <c r="AD7" s="88" t="s">
        <v>83</v>
      </c>
      <c r="AE7" s="90"/>
      <c r="AF7" s="90"/>
      <c r="AG7" s="90"/>
      <c r="AH7" s="90"/>
      <c r="AI7" s="90"/>
      <c r="AJ7" s="60" t="s">
        <v>53</v>
      </c>
      <c r="AK7" s="86"/>
    </row>
    <row r="8" spans="1:37" s="2" customFormat="1" ht="96.75" customHeight="1">
      <c r="A8" s="81"/>
      <c r="B8" s="81"/>
      <c r="C8" s="81"/>
      <c r="D8" s="81"/>
      <c r="E8" s="81"/>
      <c r="F8" s="81"/>
      <c r="G8" s="61"/>
      <c r="H8" s="64" t="s">
        <v>77</v>
      </c>
      <c r="I8" s="64" t="s">
        <v>39</v>
      </c>
      <c r="J8" s="64" t="s">
        <v>37</v>
      </c>
      <c r="K8" s="64" t="s">
        <v>78</v>
      </c>
      <c r="L8" s="64" t="s">
        <v>38</v>
      </c>
      <c r="M8" s="64" t="s">
        <v>88</v>
      </c>
      <c r="N8" s="64" t="s">
        <v>40</v>
      </c>
      <c r="O8" s="64" t="s">
        <v>41</v>
      </c>
      <c r="P8" s="64" t="s">
        <v>42</v>
      </c>
      <c r="Q8" s="64" t="s">
        <v>43</v>
      </c>
      <c r="R8" s="64" t="s">
        <v>44</v>
      </c>
      <c r="S8" s="64" t="s">
        <v>66</v>
      </c>
      <c r="T8" s="64" t="s">
        <v>45</v>
      </c>
      <c r="U8" s="64" t="s">
        <v>79</v>
      </c>
      <c r="V8" s="64" t="s">
        <v>80</v>
      </c>
      <c r="W8" s="64" t="s">
        <v>71</v>
      </c>
      <c r="X8" s="64" t="s">
        <v>47</v>
      </c>
      <c r="Y8" s="65" t="s">
        <v>48</v>
      </c>
      <c r="Z8" s="65" t="s">
        <v>72</v>
      </c>
      <c r="AA8" s="66" t="s">
        <v>73</v>
      </c>
      <c r="AB8" s="66" t="s">
        <v>74</v>
      </c>
      <c r="AC8" s="64" t="s">
        <v>49</v>
      </c>
      <c r="AD8" s="66" t="s">
        <v>89</v>
      </c>
      <c r="AE8" s="66" t="s">
        <v>75</v>
      </c>
      <c r="AF8" s="66" t="s">
        <v>50</v>
      </c>
      <c r="AG8" s="65" t="s">
        <v>76</v>
      </c>
      <c r="AH8" s="65" t="s">
        <v>82</v>
      </c>
      <c r="AI8" s="66" t="s">
        <v>51</v>
      </c>
      <c r="AJ8" s="61"/>
      <c r="AK8" s="87"/>
    </row>
    <row r="9" spans="1:37" s="3" customFormat="1" ht="15">
      <c r="A9" s="24"/>
      <c r="B9" s="27" t="s">
        <v>27</v>
      </c>
      <c r="C9" s="24"/>
      <c r="D9" s="23"/>
      <c r="E9" s="25"/>
      <c r="F9" s="25"/>
      <c r="G9" s="29">
        <f t="shared" ref="G9:G38" si="0">SUM(H9:AI9)</f>
        <v>0</v>
      </c>
      <c r="H9" s="67"/>
      <c r="I9" s="67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29"/>
      <c r="AK9" s="26"/>
    </row>
    <row r="10" spans="1:37" s="3" customFormat="1" ht="24" customHeight="1">
      <c r="A10" s="19"/>
      <c r="B10" s="28" t="s">
        <v>28</v>
      </c>
      <c r="C10" s="19"/>
      <c r="D10" s="19"/>
      <c r="E10" s="19"/>
      <c r="F10" s="19"/>
      <c r="G10" s="29">
        <f t="shared" si="0"/>
        <v>0</v>
      </c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29"/>
      <c r="AK10" s="19"/>
    </row>
    <row r="11" spans="1:37" s="3" customFormat="1" ht="27.75" customHeight="1">
      <c r="A11" s="74">
        <v>2</v>
      </c>
      <c r="B11" s="78" t="s">
        <v>101</v>
      </c>
      <c r="C11" s="19"/>
      <c r="D11" s="19"/>
      <c r="E11" s="19"/>
      <c r="F11" s="19"/>
      <c r="G11" s="29">
        <f t="shared" si="0"/>
        <v>0</v>
      </c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29"/>
      <c r="AK11" s="19"/>
    </row>
    <row r="12" spans="1:37" s="3" customFormat="1" ht="27.75" customHeight="1">
      <c r="A12" s="74">
        <v>3</v>
      </c>
      <c r="B12" s="78" t="s">
        <v>102</v>
      </c>
      <c r="C12" s="19"/>
      <c r="D12" s="19"/>
      <c r="E12" s="19"/>
      <c r="F12" s="19"/>
      <c r="G12" s="29">
        <f t="shared" si="0"/>
        <v>0</v>
      </c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29"/>
      <c r="AK12" s="19"/>
    </row>
    <row r="13" spans="1:37" s="3" customFormat="1" ht="21" customHeight="1">
      <c r="A13" s="19"/>
      <c r="B13" s="28" t="s">
        <v>29</v>
      </c>
      <c r="C13" s="19"/>
      <c r="D13" s="19"/>
      <c r="E13" s="19"/>
      <c r="F13" s="19"/>
      <c r="G13" s="29">
        <f t="shared" si="0"/>
        <v>0</v>
      </c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29"/>
      <c r="AK13" s="19"/>
    </row>
    <row r="14" spans="1:37" s="3" customFormat="1" ht="27.75" customHeight="1">
      <c r="A14" s="74">
        <v>4</v>
      </c>
      <c r="B14" s="78" t="s">
        <v>103</v>
      </c>
      <c r="C14" s="19"/>
      <c r="D14" s="19"/>
      <c r="E14" s="19"/>
      <c r="F14" s="19"/>
      <c r="G14" s="29">
        <f t="shared" si="0"/>
        <v>0</v>
      </c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29"/>
      <c r="AK14" s="19"/>
    </row>
    <row r="15" spans="1:37" s="3" customFormat="1" ht="27.75" customHeight="1">
      <c r="A15" s="74">
        <v>5</v>
      </c>
      <c r="B15" s="78" t="s">
        <v>104</v>
      </c>
      <c r="C15" s="19"/>
      <c r="D15" s="19"/>
      <c r="E15" s="19"/>
      <c r="F15" s="19"/>
      <c r="G15" s="29">
        <f t="shared" si="0"/>
        <v>0</v>
      </c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29"/>
      <c r="AK15" s="19"/>
    </row>
    <row r="16" spans="1:37" s="3" customFormat="1" ht="21" customHeight="1">
      <c r="A16" s="19"/>
      <c r="B16" s="28" t="s">
        <v>111</v>
      </c>
      <c r="C16" s="19"/>
      <c r="D16" s="19"/>
      <c r="E16" s="19"/>
      <c r="F16" s="19"/>
      <c r="G16" s="29">
        <f t="shared" si="0"/>
        <v>0</v>
      </c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29"/>
      <c r="AK16" s="19"/>
    </row>
    <row r="17" spans="1:37" s="3" customFormat="1" ht="27.75" customHeight="1">
      <c r="A17" s="74">
        <v>6</v>
      </c>
      <c r="B17" s="78" t="s">
        <v>105</v>
      </c>
      <c r="C17" s="19"/>
      <c r="D17" s="19"/>
      <c r="E17" s="19"/>
      <c r="F17" s="19"/>
      <c r="G17" s="29">
        <f t="shared" si="0"/>
        <v>0</v>
      </c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29"/>
      <c r="AK17" s="19"/>
    </row>
    <row r="18" spans="1:37" s="3" customFormat="1" ht="27.75" customHeight="1">
      <c r="A18" s="74">
        <v>7</v>
      </c>
      <c r="B18" s="78" t="s">
        <v>106</v>
      </c>
      <c r="C18" s="19"/>
      <c r="D18" s="19"/>
      <c r="E18" s="19"/>
      <c r="F18" s="19"/>
      <c r="G18" s="2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29"/>
      <c r="AK18" s="19"/>
    </row>
    <row r="19" spans="1:37" s="3" customFormat="1" ht="27.75" customHeight="1">
      <c r="A19" s="3">
        <v>8</v>
      </c>
      <c r="B19" s="78" t="s">
        <v>107</v>
      </c>
      <c r="C19" s="19"/>
      <c r="D19" s="19"/>
      <c r="E19" s="19"/>
      <c r="F19" s="19"/>
      <c r="G19" s="29">
        <f t="shared" si="0"/>
        <v>0</v>
      </c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29"/>
      <c r="AK19" s="19"/>
    </row>
    <row r="20" spans="1:37" s="3" customFormat="1" ht="21" customHeight="1">
      <c r="A20" s="19"/>
      <c r="B20" s="28" t="s">
        <v>30</v>
      </c>
      <c r="C20" s="19"/>
      <c r="D20" s="19"/>
      <c r="E20" s="19"/>
      <c r="F20" s="19"/>
      <c r="G20" s="29">
        <f t="shared" si="0"/>
        <v>0</v>
      </c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29"/>
      <c r="AK20" s="19"/>
    </row>
    <row r="21" spans="1:37" s="3" customFormat="1" ht="27.75" customHeight="1">
      <c r="A21" s="74">
        <v>9</v>
      </c>
      <c r="B21" s="78" t="s">
        <v>108</v>
      </c>
      <c r="C21" s="19"/>
      <c r="D21" s="19"/>
      <c r="E21" s="19"/>
      <c r="F21" s="19"/>
      <c r="G21" s="29">
        <f t="shared" si="0"/>
        <v>0</v>
      </c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29"/>
      <c r="AK21" s="19"/>
    </row>
    <row r="22" spans="1:37" s="3" customFormat="1" ht="21" customHeight="1">
      <c r="A22" s="19"/>
      <c r="B22" s="28" t="s">
        <v>31</v>
      </c>
      <c r="C22" s="19"/>
      <c r="D22" s="19"/>
      <c r="E22" s="19"/>
      <c r="F22" s="19"/>
      <c r="G22" s="29">
        <f t="shared" si="0"/>
        <v>0</v>
      </c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29"/>
      <c r="AK22" s="19"/>
    </row>
    <row r="23" spans="1:37" s="3" customFormat="1" ht="27.75" customHeight="1">
      <c r="A23" s="74">
        <v>10</v>
      </c>
      <c r="B23" s="78" t="s">
        <v>109</v>
      </c>
      <c r="C23" s="19"/>
      <c r="D23" s="19"/>
      <c r="E23" s="19"/>
      <c r="F23" s="19"/>
      <c r="G23" s="29">
        <f t="shared" si="0"/>
        <v>0</v>
      </c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29"/>
      <c r="AK23" s="19"/>
    </row>
    <row r="24" spans="1:37" s="3" customFormat="1" ht="27.75" customHeight="1">
      <c r="A24" s="74">
        <v>11</v>
      </c>
      <c r="B24" s="78" t="s">
        <v>110</v>
      </c>
      <c r="C24" s="19"/>
      <c r="D24" s="19"/>
      <c r="E24" s="19"/>
      <c r="F24" s="19"/>
      <c r="G24" s="29">
        <f t="shared" si="0"/>
        <v>0</v>
      </c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29"/>
      <c r="AK24" s="19"/>
    </row>
    <row r="25" spans="1:37" s="3" customFormat="1" ht="22.5" customHeight="1">
      <c r="A25" s="19"/>
      <c r="B25" s="28" t="s">
        <v>32</v>
      </c>
      <c r="C25" s="19"/>
      <c r="D25" s="19"/>
      <c r="E25" s="19"/>
      <c r="F25" s="19"/>
      <c r="G25" s="29">
        <f t="shared" si="0"/>
        <v>0</v>
      </c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29"/>
      <c r="AK25" s="19"/>
    </row>
    <row r="26" spans="1:37" s="3" customFormat="1" ht="27.75" customHeight="1">
      <c r="A26" s="74">
        <v>12</v>
      </c>
      <c r="B26" s="78" t="s">
        <v>112</v>
      </c>
      <c r="C26" s="19"/>
      <c r="D26" s="19"/>
      <c r="E26" s="19"/>
      <c r="F26" s="19"/>
      <c r="G26" s="29">
        <f t="shared" si="0"/>
        <v>0</v>
      </c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29"/>
      <c r="AK26" s="19"/>
    </row>
    <row r="27" spans="1:37" s="3" customFormat="1" ht="21" customHeight="1">
      <c r="A27" s="19"/>
      <c r="B27" s="28" t="s">
        <v>33</v>
      </c>
      <c r="C27" s="19"/>
      <c r="D27" s="19"/>
      <c r="E27" s="19"/>
      <c r="F27" s="19"/>
      <c r="G27" s="29">
        <f t="shared" si="0"/>
        <v>0</v>
      </c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29"/>
      <c r="AK27" s="19"/>
    </row>
    <row r="28" spans="1:37" s="3" customFormat="1" ht="27.75" customHeight="1">
      <c r="A28" s="74">
        <v>13</v>
      </c>
      <c r="B28" s="78" t="s">
        <v>113</v>
      </c>
      <c r="C28" s="19"/>
      <c r="D28" s="19"/>
      <c r="E28" s="19"/>
      <c r="F28" s="19"/>
      <c r="G28" s="29">
        <f t="shared" si="0"/>
        <v>0</v>
      </c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29"/>
      <c r="AK28" s="19"/>
    </row>
    <row r="29" spans="1:37" s="3" customFormat="1" ht="21.75" customHeight="1">
      <c r="A29" s="19"/>
      <c r="B29" s="28" t="s">
        <v>34</v>
      </c>
      <c r="C29" s="19"/>
      <c r="D29" s="19"/>
      <c r="E29" s="19"/>
      <c r="F29" s="19"/>
      <c r="G29" s="29">
        <f t="shared" si="0"/>
        <v>0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29"/>
      <c r="AK29" s="19"/>
    </row>
    <row r="30" spans="1:37" s="3" customFormat="1" ht="21.75" customHeight="1">
      <c r="A30" s="74">
        <v>14</v>
      </c>
      <c r="B30" s="78" t="s">
        <v>114</v>
      </c>
      <c r="C30" s="19"/>
      <c r="D30" s="19"/>
      <c r="E30" s="19"/>
      <c r="F30" s="19"/>
      <c r="G30" s="2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29"/>
      <c r="AK30" s="19"/>
    </row>
    <row r="31" spans="1:37" s="3" customFormat="1" ht="21.75" customHeight="1">
      <c r="A31" s="74">
        <v>15</v>
      </c>
      <c r="B31" s="78" t="s">
        <v>115</v>
      </c>
      <c r="C31" s="19"/>
      <c r="D31" s="19"/>
      <c r="E31" s="19"/>
      <c r="F31" s="19"/>
      <c r="G31" s="2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29"/>
      <c r="AK31" s="19"/>
    </row>
    <row r="32" spans="1:37" s="3" customFormat="1" ht="21.75" customHeight="1">
      <c r="A32" s="74">
        <v>16</v>
      </c>
      <c r="B32" s="78" t="s">
        <v>116</v>
      </c>
      <c r="C32" s="19"/>
      <c r="D32" s="19"/>
      <c r="E32" s="19"/>
      <c r="F32" s="19"/>
      <c r="G32" s="2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29"/>
      <c r="AK32" s="19"/>
    </row>
    <row r="33" spans="1:37" s="77" customFormat="1" ht="27.75" customHeight="1">
      <c r="A33" s="74">
        <v>17</v>
      </c>
      <c r="B33" s="78" t="s">
        <v>117</v>
      </c>
      <c r="C33" s="74"/>
      <c r="D33" s="74"/>
      <c r="E33" s="74"/>
      <c r="F33" s="74"/>
      <c r="G33" s="75">
        <f t="shared" si="0"/>
        <v>0</v>
      </c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5"/>
      <c r="AK33" s="74"/>
    </row>
    <row r="34" spans="1:37" s="3" customFormat="1" ht="24" customHeight="1">
      <c r="A34" s="19"/>
      <c r="B34" s="27" t="s">
        <v>35</v>
      </c>
      <c r="C34" s="19"/>
      <c r="D34" s="19"/>
      <c r="E34" s="19"/>
      <c r="F34" s="19"/>
      <c r="G34" s="29">
        <f t="shared" si="0"/>
        <v>0</v>
      </c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29"/>
      <c r="AK34" s="19"/>
    </row>
    <row r="35" spans="1:37" s="3" customFormat="1" ht="27.75" customHeight="1">
      <c r="A35" s="19"/>
      <c r="B35" s="19"/>
      <c r="C35" s="19"/>
      <c r="D35" s="19"/>
      <c r="E35" s="19"/>
      <c r="F35" s="19"/>
      <c r="G35" s="29">
        <f t="shared" si="0"/>
        <v>0</v>
      </c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29"/>
      <c r="AK35" s="19"/>
    </row>
    <row r="36" spans="1:37" s="3" customFormat="1" ht="27.75" customHeight="1">
      <c r="A36" s="19"/>
      <c r="B36" s="19"/>
      <c r="C36" s="19"/>
      <c r="D36" s="19"/>
      <c r="E36" s="19"/>
      <c r="F36" s="19"/>
      <c r="G36" s="29">
        <f t="shared" si="0"/>
        <v>0</v>
      </c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29"/>
      <c r="AK36" s="19"/>
    </row>
    <row r="37" spans="1:37" s="3" customFormat="1" ht="27.75" customHeight="1">
      <c r="A37" s="19"/>
      <c r="B37" s="19"/>
      <c r="C37" s="19"/>
      <c r="D37" s="19"/>
      <c r="E37" s="19"/>
      <c r="F37" s="19"/>
      <c r="G37" s="29">
        <f t="shared" si="0"/>
        <v>0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29"/>
      <c r="AK37" s="19"/>
    </row>
    <row r="38" spans="1:37" s="3" customFormat="1" ht="27.75" customHeight="1">
      <c r="A38" s="19"/>
      <c r="B38" s="19"/>
      <c r="C38" s="19"/>
      <c r="D38" s="19"/>
      <c r="E38" s="19"/>
      <c r="F38" s="19"/>
      <c r="G38" s="29">
        <f t="shared" si="0"/>
        <v>0</v>
      </c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29"/>
      <c r="AK38" s="19"/>
    </row>
  </sheetData>
  <mergeCells count="13">
    <mergeCell ref="A6:A8"/>
    <mergeCell ref="G6:AI6"/>
    <mergeCell ref="AK6:AK8"/>
    <mergeCell ref="B6:B8"/>
    <mergeCell ref="C6:C8"/>
    <mergeCell ref="E6:E8"/>
    <mergeCell ref="D6:D8"/>
    <mergeCell ref="F6:F8"/>
    <mergeCell ref="H7:I7"/>
    <mergeCell ref="J7:P7"/>
    <mergeCell ref="Q7:V7"/>
    <mergeCell ref="W7:AC7"/>
    <mergeCell ref="AD7:AI7"/>
  </mergeCells>
  <phoneticPr fontId="4" type="noConversion"/>
  <printOptions horizontalCentered="1"/>
  <pageMargins left="0.55118110236220474" right="0.47244094488188981" top="0.70866141732283472" bottom="0.47244094488188981" header="0.39370078740157483" footer="0"/>
  <pageSetup paperSize="9" scale="48" orientation="landscape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B1:D13"/>
  <sheetViews>
    <sheetView zoomScale="75" zoomScaleNormal="75" workbookViewId="0">
      <selection activeCell="B8" sqref="B8"/>
    </sheetView>
  </sheetViews>
  <sheetFormatPr baseColWidth="10" defaultRowHeight="12.75"/>
  <cols>
    <col min="1" max="1" width="4.42578125" style="6" customWidth="1"/>
    <col min="2" max="2" width="43" style="6" customWidth="1"/>
    <col min="3" max="3" width="26.7109375" style="6" customWidth="1"/>
    <col min="4" max="4" width="21" style="6" customWidth="1"/>
    <col min="5" max="16384" width="11.42578125" style="6"/>
  </cols>
  <sheetData>
    <row r="1" spans="2:4" s="11" customFormat="1" ht="21">
      <c r="B1" s="30" t="s">
        <v>90</v>
      </c>
      <c r="C1" s="7"/>
    </row>
    <row r="2" spans="2:4" s="11" customFormat="1" ht="21">
      <c r="B2" s="30" t="s">
        <v>6</v>
      </c>
      <c r="C2" s="30"/>
      <c r="D2" s="6"/>
    </row>
    <row r="3" spans="2:4" ht="21">
      <c r="B3" s="30" t="s">
        <v>86</v>
      </c>
      <c r="C3" s="30"/>
    </row>
    <row r="4" spans="2:4" ht="21.95" customHeight="1">
      <c r="C4" s="30"/>
    </row>
    <row r="5" spans="2:4" ht="21.95" customHeight="1">
      <c r="B5" s="12"/>
    </row>
    <row r="6" spans="2:4" ht="27" customHeight="1">
      <c r="B6" s="52" t="s">
        <v>8</v>
      </c>
      <c r="C6" s="52" t="s">
        <v>7</v>
      </c>
    </row>
    <row r="7" spans="2:4" ht="21.75" customHeight="1">
      <c r="B7" s="9"/>
      <c r="C7" s="9"/>
    </row>
    <row r="8" spans="2:4" ht="21.75" customHeight="1">
      <c r="B8" s="9"/>
      <c r="C8" s="9"/>
    </row>
    <row r="9" spans="2:4" ht="21.75" customHeight="1">
      <c r="B9" s="9"/>
      <c r="C9" s="9"/>
    </row>
    <row r="10" spans="2:4" ht="21.75" customHeight="1">
      <c r="B10" s="9"/>
      <c r="C10" s="9"/>
    </row>
    <row r="11" spans="2:4" ht="21.75" customHeight="1">
      <c r="B11" s="9"/>
      <c r="C11" s="9"/>
    </row>
    <row r="12" spans="2:4" ht="21.75" customHeight="1">
      <c r="B12" s="9"/>
      <c r="C12" s="9"/>
    </row>
    <row r="13" spans="2:4" ht="21.75" customHeight="1">
      <c r="B13" s="10" t="s">
        <v>5</v>
      </c>
      <c r="C13" s="9"/>
    </row>
  </sheetData>
  <phoneticPr fontId="3" type="noConversion"/>
  <printOptions horizontalCentered="1"/>
  <pageMargins left="0.74803149606299213" right="0.78740157480314965" top="0.78740157480314965" bottom="0.98425196850393704" header="0.39370078740157483" footer="0"/>
  <pageSetup paperSize="9" scale="75" orientation="portrait" horizontalDpi="4294967294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B1:J13"/>
  <sheetViews>
    <sheetView zoomScale="93" zoomScaleNormal="93" workbookViewId="0">
      <selection activeCell="B5" sqref="B5"/>
    </sheetView>
  </sheetViews>
  <sheetFormatPr baseColWidth="10" defaultRowHeight="12.75"/>
  <cols>
    <col min="1" max="1" width="7.42578125" style="15" customWidth="1"/>
    <col min="2" max="2" width="61.28515625" style="15" customWidth="1"/>
    <col min="3" max="3" width="14.7109375" style="15" customWidth="1"/>
    <col min="4" max="4" width="14.140625" style="22" customWidth="1"/>
    <col min="5" max="5" width="15.7109375" style="15" customWidth="1"/>
    <col min="6" max="6" width="13.42578125" style="54" customWidth="1"/>
    <col min="7" max="18" width="0" style="15" hidden="1" customWidth="1"/>
    <col min="19" max="16384" width="11.42578125" style="15"/>
  </cols>
  <sheetData>
    <row r="1" spans="2:10" s="13" customFormat="1" ht="21">
      <c r="B1" s="30" t="s">
        <v>91</v>
      </c>
      <c r="C1" s="35"/>
      <c r="D1" s="22"/>
      <c r="F1" s="54"/>
    </row>
    <row r="2" spans="2:10" s="13" customFormat="1" ht="21">
      <c r="B2" s="30" t="s">
        <v>92</v>
      </c>
      <c r="C2" s="14"/>
      <c r="D2" s="22"/>
      <c r="F2" s="54"/>
    </row>
    <row r="3" spans="2:10" ht="21">
      <c r="B3" s="30" t="s">
        <v>86</v>
      </c>
      <c r="D3" s="15"/>
    </row>
    <row r="4" spans="2:10" ht="18">
      <c r="B4" s="16"/>
      <c r="C4" s="16"/>
      <c r="E4" s="16"/>
    </row>
    <row r="5" spans="2:10" ht="37.5" customHeight="1">
      <c r="B5" s="52" t="s">
        <v>59</v>
      </c>
      <c r="C5" s="52" t="s">
        <v>64</v>
      </c>
      <c r="D5" s="52" t="s">
        <v>9</v>
      </c>
      <c r="E5" s="52" t="s">
        <v>65</v>
      </c>
      <c r="F5" s="55" t="s">
        <v>11</v>
      </c>
      <c r="G5" s="17"/>
      <c r="H5" s="17"/>
      <c r="I5" s="17"/>
      <c r="J5" s="17"/>
    </row>
    <row r="6" spans="2:10">
      <c r="B6" s="48"/>
      <c r="C6" s="49"/>
      <c r="D6" s="50"/>
      <c r="E6" s="53"/>
      <c r="F6" s="56"/>
    </row>
    <row r="7" spans="2:10">
      <c r="B7" s="48"/>
      <c r="C7" s="49"/>
      <c r="D7" s="50"/>
      <c r="E7" s="53"/>
      <c r="F7" s="56"/>
    </row>
    <row r="8" spans="2:10">
      <c r="B8" s="48"/>
      <c r="C8" s="49"/>
      <c r="D8" s="50"/>
      <c r="E8" s="53"/>
      <c r="F8" s="56"/>
    </row>
    <row r="9" spans="2:10">
      <c r="B9" s="48"/>
      <c r="C9" s="49"/>
      <c r="D9" s="50"/>
      <c r="E9" s="53"/>
      <c r="F9" s="56"/>
    </row>
    <row r="10" spans="2:10">
      <c r="B10" s="48"/>
      <c r="C10" s="49"/>
      <c r="D10" s="50"/>
      <c r="E10" s="53"/>
      <c r="F10" s="56"/>
    </row>
    <row r="11" spans="2:10">
      <c r="B11" s="48"/>
      <c r="C11" s="49"/>
      <c r="D11" s="50"/>
      <c r="E11" s="53"/>
      <c r="F11" s="56"/>
    </row>
    <row r="12" spans="2:10">
      <c r="B12" s="48"/>
      <c r="C12" s="49"/>
      <c r="D12" s="50"/>
      <c r="E12" s="53"/>
      <c r="F12" s="56"/>
    </row>
    <row r="13" spans="2:10" s="51" customFormat="1">
      <c r="B13" s="52" t="s">
        <v>5</v>
      </c>
      <c r="C13" s="52"/>
      <c r="D13" s="52"/>
      <c r="E13" s="52"/>
      <c r="F13" s="55">
        <f>SUM(F6:F12)</f>
        <v>0</v>
      </c>
    </row>
  </sheetData>
  <phoneticPr fontId="4" type="noConversion"/>
  <pageMargins left="0.74803149606299213" right="0.78740157480314965" top="0.6692913385826772" bottom="0.98425196850393704" header="0.39370078740157483" footer="0"/>
  <pageSetup paperSize="9" scale="55" orientation="portrait" horizontalDpi="4294967294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K270"/>
  <sheetViews>
    <sheetView view="pageBreakPreview" zoomScaleNormal="73" zoomScaleSheetLayoutView="100" workbookViewId="0">
      <selection activeCell="D7" sqref="D7"/>
    </sheetView>
  </sheetViews>
  <sheetFormatPr baseColWidth="10" defaultRowHeight="15"/>
  <cols>
    <col min="1" max="1" width="41.5703125" style="42" customWidth="1"/>
    <col min="2" max="2" width="12.85546875" style="42" customWidth="1"/>
    <col min="3" max="5" width="17.85546875" style="42" customWidth="1"/>
    <col min="6" max="6" width="16" style="42" customWidth="1"/>
    <col min="7" max="7" width="24.5703125" style="42" customWidth="1"/>
    <col min="8" max="8" width="34.5703125" style="42" customWidth="1"/>
    <col min="9" max="9" width="19.7109375" style="42" customWidth="1"/>
    <col min="10" max="10" width="34.42578125" style="43" bestFit="1" customWidth="1"/>
    <col min="11" max="11" width="22.7109375" style="42" bestFit="1" customWidth="1"/>
    <col min="12" max="16384" width="11.42578125" style="42"/>
  </cols>
  <sheetData>
    <row r="1" spans="1:11" ht="21">
      <c r="A1" s="30" t="s">
        <v>93</v>
      </c>
    </row>
    <row r="2" spans="1:11" ht="21">
      <c r="A2" s="30" t="s">
        <v>94</v>
      </c>
    </row>
    <row r="3" spans="1:11" ht="21">
      <c r="A3" s="30" t="s">
        <v>86</v>
      </c>
    </row>
    <row r="4" spans="1:11">
      <c r="A4" s="43"/>
      <c r="B4" s="43"/>
      <c r="C4" s="43"/>
      <c r="D4" s="43"/>
      <c r="E4" s="43"/>
      <c r="F4" s="43"/>
      <c r="G4" s="43"/>
      <c r="H4" s="43"/>
    </row>
    <row r="5" spans="1:11">
      <c r="A5" s="44"/>
      <c r="B5" s="44"/>
      <c r="C5" s="44"/>
      <c r="D5" s="44"/>
      <c r="E5" s="44"/>
      <c r="F5" s="44"/>
      <c r="G5" s="44"/>
      <c r="H5" s="44"/>
    </row>
    <row r="6" spans="1:11" ht="42" customHeight="1">
      <c r="A6" s="45" t="s">
        <v>60</v>
      </c>
      <c r="B6" s="45" t="s">
        <v>99</v>
      </c>
      <c r="C6" s="45" t="s">
        <v>100</v>
      </c>
      <c r="D6" s="45" t="s">
        <v>10</v>
      </c>
      <c r="E6" s="45" t="s">
        <v>61</v>
      </c>
      <c r="F6" s="45" t="s">
        <v>62</v>
      </c>
      <c r="G6" s="45" t="s">
        <v>12</v>
      </c>
      <c r="H6" s="45" t="s">
        <v>63</v>
      </c>
      <c r="J6" s="42"/>
    </row>
    <row r="7" spans="1:11" s="57" customFormat="1">
      <c r="A7" s="91" t="s">
        <v>183</v>
      </c>
      <c r="B7" s="91"/>
      <c r="C7" s="91"/>
      <c r="D7" s="91"/>
      <c r="E7" s="91">
        <v>1950</v>
      </c>
      <c r="F7" s="91">
        <f>D7*E7</f>
        <v>0</v>
      </c>
      <c r="G7" s="73"/>
      <c r="H7" s="73"/>
      <c r="I7" s="42"/>
      <c r="J7" s="43"/>
      <c r="K7" s="42"/>
    </row>
    <row r="8" spans="1:11" s="57" customFormat="1">
      <c r="A8" s="91" t="s">
        <v>121</v>
      </c>
      <c r="B8" s="91" t="s">
        <v>120</v>
      </c>
      <c r="C8" s="91" t="s">
        <v>176</v>
      </c>
      <c r="D8" s="91"/>
      <c r="E8" s="91">
        <v>1750</v>
      </c>
      <c r="F8" s="91">
        <f t="shared" ref="F8:F60" si="0">D8*E8</f>
        <v>0</v>
      </c>
      <c r="G8" s="73"/>
      <c r="H8" s="73"/>
      <c r="I8" s="42"/>
      <c r="J8" s="43"/>
      <c r="K8" s="42"/>
    </row>
    <row r="9" spans="1:11" s="57" customFormat="1">
      <c r="A9" s="91" t="s">
        <v>182</v>
      </c>
      <c r="B9" s="91" t="s">
        <v>167</v>
      </c>
      <c r="C9" s="91" t="s">
        <v>181</v>
      </c>
      <c r="D9" s="91"/>
      <c r="E9" s="91">
        <v>2900</v>
      </c>
      <c r="F9" s="91">
        <f t="shared" si="0"/>
        <v>0</v>
      </c>
      <c r="G9" s="73"/>
      <c r="H9" s="73"/>
      <c r="I9" s="42"/>
      <c r="J9" s="43"/>
      <c r="K9" s="42"/>
    </row>
    <row r="10" spans="1:11" s="57" customFormat="1">
      <c r="A10" s="91" t="s">
        <v>180</v>
      </c>
      <c r="B10" s="91"/>
      <c r="C10" s="91"/>
      <c r="D10" s="91"/>
      <c r="E10" s="91">
        <v>940</v>
      </c>
      <c r="F10" s="91">
        <f t="shared" si="0"/>
        <v>0</v>
      </c>
      <c r="G10" s="73"/>
      <c r="H10" s="73"/>
    </row>
    <row r="11" spans="1:11" s="57" customFormat="1">
      <c r="A11" s="91" t="s">
        <v>179</v>
      </c>
      <c r="B11" s="91"/>
      <c r="C11" s="91"/>
      <c r="D11" s="91"/>
      <c r="E11" s="91">
        <v>15</v>
      </c>
      <c r="F11" s="91">
        <f t="shared" si="0"/>
        <v>0</v>
      </c>
      <c r="G11" s="73"/>
      <c r="H11" s="73"/>
      <c r="I11" s="42"/>
      <c r="J11" s="43"/>
      <c r="K11" s="42"/>
    </row>
    <row r="12" spans="1:11" s="57" customFormat="1">
      <c r="A12" s="91" t="s">
        <v>178</v>
      </c>
      <c r="B12" s="91"/>
      <c r="C12" s="91"/>
      <c r="D12" s="91"/>
      <c r="E12" s="91">
        <v>30</v>
      </c>
      <c r="F12" s="91">
        <f t="shared" si="0"/>
        <v>0</v>
      </c>
      <c r="G12" s="73"/>
      <c r="H12" s="73"/>
      <c r="J12" s="58"/>
      <c r="K12" s="59"/>
    </row>
    <row r="13" spans="1:11" s="57" customFormat="1">
      <c r="A13" s="91" t="s">
        <v>177</v>
      </c>
      <c r="B13" s="91"/>
      <c r="C13" s="91"/>
      <c r="D13" s="91"/>
      <c r="E13" s="91">
        <v>600</v>
      </c>
      <c r="F13" s="91">
        <f t="shared" si="0"/>
        <v>0</v>
      </c>
      <c r="G13" s="73"/>
      <c r="H13" s="73"/>
      <c r="I13" s="42"/>
      <c r="J13" s="43"/>
      <c r="K13" s="42"/>
    </row>
    <row r="14" spans="1:11" s="57" customFormat="1">
      <c r="A14" s="91" t="s">
        <v>121</v>
      </c>
      <c r="B14" s="91" t="s">
        <v>120</v>
      </c>
      <c r="C14" s="91" t="s">
        <v>176</v>
      </c>
      <c r="D14" s="91"/>
      <c r="E14" s="91">
        <v>1360</v>
      </c>
      <c r="F14" s="91">
        <f t="shared" si="0"/>
        <v>0</v>
      </c>
      <c r="G14" s="73"/>
      <c r="H14" s="73"/>
    </row>
    <row r="15" spans="1:11">
      <c r="A15" s="91" t="s">
        <v>175</v>
      </c>
      <c r="B15" s="91"/>
      <c r="C15" s="91"/>
      <c r="D15" s="91"/>
      <c r="E15" s="91">
        <v>190</v>
      </c>
      <c r="F15" s="91">
        <f t="shared" si="0"/>
        <v>0</v>
      </c>
      <c r="G15" s="73"/>
      <c r="H15" s="73"/>
    </row>
    <row r="16" spans="1:11">
      <c r="A16" s="91" t="s">
        <v>174</v>
      </c>
      <c r="B16" s="91"/>
      <c r="C16" s="91"/>
      <c r="D16" s="91"/>
      <c r="E16" s="91">
        <v>730</v>
      </c>
      <c r="F16" s="91">
        <f t="shared" si="0"/>
        <v>0</v>
      </c>
      <c r="G16" s="73"/>
      <c r="H16" s="73"/>
    </row>
    <row r="17" spans="1:11">
      <c r="A17" s="91" t="s">
        <v>173</v>
      </c>
      <c r="B17" s="91"/>
      <c r="C17" s="91"/>
      <c r="D17" s="91"/>
      <c r="E17" s="91">
        <v>490</v>
      </c>
      <c r="F17" s="91">
        <f t="shared" si="0"/>
        <v>0</v>
      </c>
      <c r="G17" s="73"/>
      <c r="H17" s="73"/>
      <c r="I17" s="57"/>
      <c r="J17" s="58"/>
      <c r="K17" s="59"/>
    </row>
    <row r="18" spans="1:11">
      <c r="A18" s="91" t="s">
        <v>172</v>
      </c>
      <c r="B18" s="91"/>
      <c r="C18" s="91"/>
      <c r="D18" s="91"/>
      <c r="E18" s="91">
        <v>420</v>
      </c>
      <c r="F18" s="91">
        <f t="shared" si="0"/>
        <v>0</v>
      </c>
      <c r="G18" s="73"/>
      <c r="H18" s="73"/>
    </row>
    <row r="19" spans="1:11">
      <c r="A19" s="91" t="s">
        <v>171</v>
      </c>
      <c r="B19" s="91"/>
      <c r="C19" s="91"/>
      <c r="D19" s="91"/>
      <c r="E19" s="91">
        <v>550</v>
      </c>
      <c r="F19" s="91">
        <f t="shared" si="0"/>
        <v>0</v>
      </c>
      <c r="G19" s="73"/>
      <c r="H19" s="73"/>
    </row>
    <row r="20" spans="1:11">
      <c r="A20" s="91" t="s">
        <v>170</v>
      </c>
      <c r="B20" s="91" t="s">
        <v>169</v>
      </c>
      <c r="C20" s="91"/>
      <c r="D20" s="91"/>
      <c r="E20" s="91">
        <v>1000</v>
      </c>
      <c r="F20" s="91">
        <f t="shared" si="0"/>
        <v>0</v>
      </c>
      <c r="G20" s="73"/>
      <c r="H20" s="73"/>
    </row>
    <row r="21" spans="1:11">
      <c r="A21" s="91" t="s">
        <v>168</v>
      </c>
      <c r="B21" s="91" t="s">
        <v>167</v>
      </c>
      <c r="C21" s="91"/>
      <c r="D21" s="91"/>
      <c r="E21" s="91">
        <v>1598</v>
      </c>
      <c r="F21" s="91">
        <f t="shared" si="0"/>
        <v>0</v>
      </c>
      <c r="G21" s="73"/>
      <c r="H21" s="73"/>
    </row>
    <row r="22" spans="1:11">
      <c r="A22" s="73" t="s">
        <v>121</v>
      </c>
      <c r="B22" s="73"/>
      <c r="C22" s="73" t="s">
        <v>166</v>
      </c>
      <c r="D22" s="73"/>
      <c r="E22" s="73">
        <v>1375</v>
      </c>
      <c r="F22" s="91">
        <f t="shared" si="0"/>
        <v>0</v>
      </c>
      <c r="G22" s="73"/>
      <c r="H22" s="73"/>
    </row>
    <row r="23" spans="1:11">
      <c r="A23" s="73" t="s">
        <v>165</v>
      </c>
      <c r="B23" s="73" t="s">
        <v>164</v>
      </c>
      <c r="C23" s="73" t="s">
        <v>163</v>
      </c>
      <c r="D23" s="73"/>
      <c r="E23" s="73">
        <v>279</v>
      </c>
      <c r="F23" s="91">
        <f t="shared" si="0"/>
        <v>0</v>
      </c>
      <c r="G23" s="73"/>
      <c r="H23" s="73"/>
    </row>
    <row r="24" spans="1:11">
      <c r="A24" s="73" t="s">
        <v>162</v>
      </c>
      <c r="B24" s="73"/>
      <c r="C24" s="73"/>
      <c r="D24" s="73"/>
      <c r="E24" s="73">
        <v>341</v>
      </c>
      <c r="F24" s="91">
        <f t="shared" si="0"/>
        <v>0</v>
      </c>
      <c r="G24" s="73"/>
      <c r="H24" s="73"/>
    </row>
    <row r="25" spans="1:11">
      <c r="A25" s="73" t="s">
        <v>161</v>
      </c>
      <c r="B25" s="73"/>
      <c r="C25" s="73"/>
      <c r="D25" s="73"/>
      <c r="E25" s="73">
        <v>60</v>
      </c>
      <c r="F25" s="91">
        <f t="shared" si="0"/>
        <v>0</v>
      </c>
      <c r="G25" s="73"/>
      <c r="H25" s="73"/>
    </row>
    <row r="26" spans="1:11">
      <c r="A26" s="73" t="s">
        <v>159</v>
      </c>
      <c r="B26" s="73" t="s">
        <v>158</v>
      </c>
      <c r="C26" s="73" t="s">
        <v>160</v>
      </c>
      <c r="D26" s="73"/>
      <c r="E26" s="73">
        <v>79</v>
      </c>
      <c r="F26" s="91">
        <f t="shared" si="0"/>
        <v>0</v>
      </c>
      <c r="G26" s="73"/>
      <c r="H26" s="73"/>
    </row>
    <row r="27" spans="1:11">
      <c r="A27" s="73" t="s">
        <v>159</v>
      </c>
      <c r="B27" s="73" t="s">
        <v>158</v>
      </c>
      <c r="C27" s="73" t="s">
        <v>157</v>
      </c>
      <c r="D27" s="73"/>
      <c r="E27" s="73">
        <v>139</v>
      </c>
      <c r="F27" s="91">
        <f t="shared" si="0"/>
        <v>0</v>
      </c>
      <c r="G27" s="73"/>
      <c r="H27" s="73"/>
      <c r="I27" s="57"/>
      <c r="J27" s="58"/>
      <c r="K27" s="59"/>
    </row>
    <row r="28" spans="1:11">
      <c r="A28" s="73" t="s">
        <v>156</v>
      </c>
      <c r="B28" s="73"/>
      <c r="C28" s="73"/>
      <c r="D28" s="73"/>
      <c r="E28" s="73">
        <v>800</v>
      </c>
      <c r="F28" s="91">
        <f t="shared" si="0"/>
        <v>0</v>
      </c>
      <c r="G28" s="73"/>
      <c r="H28" s="73"/>
      <c r="I28" s="57"/>
      <c r="J28" s="58"/>
      <c r="K28" s="59"/>
    </row>
    <row r="29" spans="1:11">
      <c r="A29" s="73" t="s">
        <v>155</v>
      </c>
      <c r="B29" s="73"/>
      <c r="C29" s="73"/>
      <c r="D29" s="73"/>
      <c r="E29" s="73">
        <v>40</v>
      </c>
      <c r="F29" s="91">
        <f t="shared" si="0"/>
        <v>0</v>
      </c>
      <c r="G29" s="73"/>
      <c r="H29" s="73"/>
    </row>
    <row r="30" spans="1:11">
      <c r="A30" s="73" t="s">
        <v>154</v>
      </c>
      <c r="B30" s="73"/>
      <c r="C30" s="73"/>
      <c r="D30" s="73"/>
      <c r="E30" s="73">
        <v>178.5</v>
      </c>
      <c r="F30" s="91">
        <f t="shared" si="0"/>
        <v>0</v>
      </c>
      <c r="G30" s="73"/>
      <c r="H30" s="73"/>
    </row>
    <row r="31" spans="1:11">
      <c r="A31" s="73" t="s">
        <v>153</v>
      </c>
      <c r="B31" s="73"/>
      <c r="C31" s="73"/>
      <c r="D31" s="73"/>
      <c r="E31" s="73">
        <v>230</v>
      </c>
      <c r="F31" s="91">
        <f t="shared" si="0"/>
        <v>0</v>
      </c>
      <c r="G31" s="73"/>
      <c r="H31" s="73"/>
      <c r="I31" s="57"/>
      <c r="J31" s="58"/>
      <c r="K31" s="59"/>
    </row>
    <row r="32" spans="1:11">
      <c r="A32" s="73" t="s">
        <v>152</v>
      </c>
      <c r="B32" s="73"/>
      <c r="C32" s="73"/>
      <c r="D32" s="73"/>
      <c r="E32" s="73">
        <v>420</v>
      </c>
      <c r="F32" s="91">
        <f t="shared" si="0"/>
        <v>0</v>
      </c>
      <c r="G32" s="73"/>
      <c r="H32" s="73"/>
      <c r="I32" s="57"/>
      <c r="J32" s="58"/>
      <c r="K32" s="59"/>
    </row>
    <row r="33" spans="1:8">
      <c r="A33" s="73" t="s">
        <v>151</v>
      </c>
      <c r="B33" s="73"/>
      <c r="C33" s="73"/>
      <c r="D33" s="73"/>
      <c r="E33" s="73">
        <v>550</v>
      </c>
      <c r="F33" s="91">
        <f t="shared" si="0"/>
        <v>0</v>
      </c>
      <c r="G33" s="73"/>
      <c r="H33" s="73"/>
    </row>
    <row r="34" spans="1:8">
      <c r="A34" s="73" t="s">
        <v>150</v>
      </c>
      <c r="B34" s="73"/>
      <c r="C34" s="73" t="s">
        <v>143</v>
      </c>
      <c r="D34" s="73"/>
      <c r="E34" s="73">
        <v>150</v>
      </c>
      <c r="F34" s="91">
        <f t="shared" si="0"/>
        <v>0</v>
      </c>
      <c r="G34" s="73"/>
      <c r="H34" s="73"/>
    </row>
    <row r="35" spans="1:8">
      <c r="A35" s="73" t="s">
        <v>149</v>
      </c>
      <c r="B35" s="73"/>
      <c r="C35" s="73"/>
      <c r="D35" s="73"/>
      <c r="E35" s="73">
        <v>135</v>
      </c>
      <c r="F35" s="91">
        <f t="shared" si="0"/>
        <v>0</v>
      </c>
      <c r="G35" s="73"/>
      <c r="H35" s="73"/>
    </row>
    <row r="36" spans="1:8">
      <c r="A36" s="73" t="s">
        <v>148</v>
      </c>
      <c r="B36" s="73"/>
      <c r="C36" s="73"/>
      <c r="D36" s="73"/>
      <c r="E36" s="73">
        <v>105</v>
      </c>
      <c r="F36" s="91">
        <f t="shared" si="0"/>
        <v>0</v>
      </c>
      <c r="G36" s="73"/>
      <c r="H36" s="73"/>
    </row>
    <row r="37" spans="1:8">
      <c r="A37" s="73" t="s">
        <v>147</v>
      </c>
      <c r="B37" s="73"/>
      <c r="C37" s="73"/>
      <c r="D37" s="73"/>
      <c r="E37" s="73">
        <v>600</v>
      </c>
      <c r="F37" s="91">
        <f t="shared" si="0"/>
        <v>0</v>
      </c>
      <c r="G37" s="73"/>
      <c r="H37" s="73"/>
    </row>
    <row r="38" spans="1:8">
      <c r="A38" s="73" t="s">
        <v>146</v>
      </c>
      <c r="B38" s="73"/>
      <c r="C38" s="73"/>
      <c r="D38" s="73"/>
      <c r="E38" s="73">
        <v>570</v>
      </c>
      <c r="F38" s="91">
        <f t="shared" si="0"/>
        <v>0</v>
      </c>
      <c r="G38" s="73"/>
      <c r="H38" s="73"/>
    </row>
    <row r="39" spans="1:8">
      <c r="A39" s="73" t="s">
        <v>145</v>
      </c>
      <c r="B39" s="73"/>
      <c r="C39" s="73"/>
      <c r="D39" s="73"/>
      <c r="E39" s="73">
        <v>280</v>
      </c>
      <c r="F39" s="91">
        <f t="shared" si="0"/>
        <v>0</v>
      </c>
      <c r="G39" s="73"/>
      <c r="H39" s="73"/>
    </row>
    <row r="40" spans="1:8">
      <c r="A40" s="73" t="s">
        <v>144</v>
      </c>
      <c r="B40" s="73"/>
      <c r="C40" s="73" t="s">
        <v>143</v>
      </c>
      <c r="D40" s="73"/>
      <c r="E40" s="73">
        <v>90</v>
      </c>
      <c r="F40" s="91">
        <f t="shared" si="0"/>
        <v>0</v>
      </c>
      <c r="G40" s="73"/>
      <c r="H40" s="73"/>
    </row>
    <row r="41" spans="1:8">
      <c r="A41" s="73" t="s">
        <v>142</v>
      </c>
      <c r="B41" s="73"/>
      <c r="C41" s="73"/>
      <c r="D41" s="73"/>
      <c r="E41" s="73">
        <v>1200</v>
      </c>
      <c r="F41" s="91">
        <f t="shared" si="0"/>
        <v>0</v>
      </c>
      <c r="G41" s="73"/>
      <c r="H41" s="73"/>
    </row>
    <row r="42" spans="1:8">
      <c r="A42" s="73" t="s">
        <v>141</v>
      </c>
      <c r="B42" s="73"/>
      <c r="C42" s="73"/>
      <c r="D42" s="73"/>
      <c r="E42" s="73">
        <v>250</v>
      </c>
      <c r="F42" s="91">
        <f t="shared" si="0"/>
        <v>0</v>
      </c>
      <c r="G42" s="73"/>
      <c r="H42" s="73"/>
    </row>
    <row r="43" spans="1:8">
      <c r="A43" s="73" t="s">
        <v>140</v>
      </c>
      <c r="B43" s="73"/>
      <c r="C43" s="73"/>
      <c r="D43" s="73"/>
      <c r="E43" s="73">
        <v>350</v>
      </c>
      <c r="F43" s="91">
        <f t="shared" si="0"/>
        <v>0</v>
      </c>
      <c r="G43" s="73"/>
      <c r="H43" s="73"/>
    </row>
    <row r="44" spans="1:8">
      <c r="A44" s="73" t="s">
        <v>139</v>
      </c>
      <c r="B44" s="73"/>
      <c r="C44" s="73"/>
      <c r="D44" s="73"/>
      <c r="E44" s="73">
        <v>750</v>
      </c>
      <c r="F44" s="91">
        <f t="shared" si="0"/>
        <v>0</v>
      </c>
      <c r="G44" s="73"/>
      <c r="H44" s="73"/>
    </row>
    <row r="45" spans="1:8">
      <c r="A45" s="73" t="s">
        <v>138</v>
      </c>
      <c r="B45" s="73"/>
      <c r="C45" s="73"/>
      <c r="D45" s="73"/>
      <c r="E45" s="73">
        <v>445</v>
      </c>
      <c r="F45" s="91">
        <f t="shared" si="0"/>
        <v>0</v>
      </c>
      <c r="G45" s="73"/>
      <c r="H45" s="73"/>
    </row>
    <row r="46" spans="1:8">
      <c r="A46" s="73" t="s">
        <v>137</v>
      </c>
      <c r="B46" s="73"/>
      <c r="C46" s="73"/>
      <c r="D46" s="73"/>
      <c r="E46" s="73">
        <v>380</v>
      </c>
      <c r="F46" s="91">
        <f t="shared" si="0"/>
        <v>0</v>
      </c>
      <c r="G46" s="73"/>
      <c r="H46" s="73"/>
    </row>
    <row r="47" spans="1:8">
      <c r="A47" s="73" t="s">
        <v>136</v>
      </c>
      <c r="B47" s="73"/>
      <c r="C47" s="73"/>
      <c r="D47" s="73"/>
      <c r="E47" s="73">
        <v>13</v>
      </c>
      <c r="F47" s="91">
        <f t="shared" si="0"/>
        <v>0</v>
      </c>
      <c r="G47" s="73"/>
      <c r="H47" s="73"/>
    </row>
    <row r="48" spans="1:8">
      <c r="A48" s="73" t="s">
        <v>135</v>
      </c>
      <c r="B48" s="73" t="s">
        <v>134</v>
      </c>
      <c r="C48" s="73"/>
      <c r="D48" s="73"/>
      <c r="E48" s="73">
        <v>399</v>
      </c>
      <c r="F48" s="91">
        <f t="shared" si="0"/>
        <v>0</v>
      </c>
      <c r="G48" s="73"/>
      <c r="H48" s="73"/>
    </row>
    <row r="49" spans="1:8">
      <c r="A49" s="73" t="s">
        <v>133</v>
      </c>
      <c r="B49" s="73"/>
      <c r="C49" s="73"/>
      <c r="D49" s="73"/>
      <c r="E49" s="73">
        <v>115</v>
      </c>
      <c r="F49" s="91">
        <f t="shared" si="0"/>
        <v>0</v>
      </c>
      <c r="G49" s="73"/>
      <c r="H49" s="73"/>
    </row>
    <row r="50" spans="1:8">
      <c r="A50" s="73" t="s">
        <v>132</v>
      </c>
      <c r="B50" s="73"/>
      <c r="C50" s="73"/>
      <c r="D50" s="73"/>
      <c r="E50" s="73">
        <v>280</v>
      </c>
      <c r="F50" s="91">
        <f t="shared" si="0"/>
        <v>0</v>
      </c>
      <c r="G50" s="73"/>
      <c r="H50" s="73"/>
    </row>
    <row r="51" spans="1:8">
      <c r="A51" s="73" t="s">
        <v>131</v>
      </c>
      <c r="B51" s="73"/>
      <c r="C51" s="73"/>
      <c r="D51" s="73"/>
      <c r="E51" s="73">
        <v>130</v>
      </c>
      <c r="F51" s="91">
        <f t="shared" si="0"/>
        <v>0</v>
      </c>
      <c r="G51" s="73"/>
      <c r="H51" s="73"/>
    </row>
    <row r="52" spans="1:8">
      <c r="A52" s="73" t="s">
        <v>130</v>
      </c>
      <c r="B52" s="73" t="s">
        <v>129</v>
      </c>
      <c r="C52" s="73" t="s">
        <v>128</v>
      </c>
      <c r="D52" s="73"/>
      <c r="E52" s="73">
        <v>450</v>
      </c>
      <c r="F52" s="91">
        <f t="shared" si="0"/>
        <v>0</v>
      </c>
      <c r="G52" s="73"/>
      <c r="H52" s="73"/>
    </row>
    <row r="53" spans="1:8">
      <c r="A53" s="73" t="s">
        <v>127</v>
      </c>
      <c r="B53" s="73"/>
      <c r="C53" s="73"/>
      <c r="D53" s="73"/>
      <c r="E53" s="73">
        <v>82</v>
      </c>
      <c r="F53" s="91">
        <f t="shared" si="0"/>
        <v>0</v>
      </c>
      <c r="G53" s="73"/>
      <c r="H53" s="73"/>
    </row>
    <row r="54" spans="1:8">
      <c r="A54" s="73" t="s">
        <v>126</v>
      </c>
      <c r="B54" s="73"/>
      <c r="C54" s="73"/>
      <c r="D54" s="73"/>
      <c r="E54" s="73">
        <v>1160</v>
      </c>
      <c r="F54" s="91">
        <f t="shared" si="0"/>
        <v>0</v>
      </c>
      <c r="G54" s="73"/>
      <c r="H54" s="73"/>
    </row>
    <row r="55" spans="1:8">
      <c r="A55" s="73" t="s">
        <v>125</v>
      </c>
      <c r="B55" s="73"/>
      <c r="C55" s="73"/>
      <c r="D55" s="73"/>
      <c r="E55" s="73">
        <v>380</v>
      </c>
      <c r="F55" s="91">
        <f t="shared" si="0"/>
        <v>0</v>
      </c>
      <c r="G55" s="73"/>
      <c r="H55" s="73"/>
    </row>
    <row r="56" spans="1:8">
      <c r="A56" s="73" t="s">
        <v>124</v>
      </c>
      <c r="B56" s="73"/>
      <c r="C56" s="73"/>
      <c r="D56" s="73"/>
      <c r="E56" s="73">
        <v>550</v>
      </c>
      <c r="F56" s="91">
        <f t="shared" si="0"/>
        <v>0</v>
      </c>
      <c r="G56" s="73"/>
      <c r="H56" s="73"/>
    </row>
    <row r="57" spans="1:8">
      <c r="A57" s="73" t="s">
        <v>123</v>
      </c>
      <c r="B57" s="73"/>
      <c r="C57" s="73"/>
      <c r="D57" s="73"/>
      <c r="E57" s="73">
        <v>130</v>
      </c>
      <c r="F57" s="91">
        <f t="shared" si="0"/>
        <v>0</v>
      </c>
      <c r="G57" s="73"/>
      <c r="H57" s="73"/>
    </row>
    <row r="58" spans="1:8">
      <c r="A58" s="73" t="s">
        <v>122</v>
      </c>
      <c r="B58" s="73"/>
      <c r="C58" s="73"/>
      <c r="D58" s="73"/>
      <c r="E58" s="73">
        <v>906</v>
      </c>
      <c r="F58" s="91">
        <f t="shared" si="0"/>
        <v>0</v>
      </c>
      <c r="G58" s="73"/>
      <c r="H58" s="73"/>
    </row>
    <row r="59" spans="1:8">
      <c r="A59" s="73" t="s">
        <v>121</v>
      </c>
      <c r="B59" s="73" t="s">
        <v>120</v>
      </c>
      <c r="C59" s="73" t="s">
        <v>119</v>
      </c>
      <c r="D59" s="73"/>
      <c r="E59" s="73">
        <v>1750</v>
      </c>
      <c r="F59" s="91">
        <f t="shared" si="0"/>
        <v>0</v>
      </c>
      <c r="G59" s="73"/>
      <c r="H59" s="73"/>
    </row>
    <row r="60" spans="1:8">
      <c r="A60" s="73" t="s">
        <v>118</v>
      </c>
      <c r="B60" s="73"/>
      <c r="C60" s="73"/>
      <c r="D60" s="73"/>
      <c r="E60" s="73">
        <v>250</v>
      </c>
      <c r="F60" s="91">
        <f t="shared" si="0"/>
        <v>0</v>
      </c>
      <c r="G60" s="73"/>
      <c r="H60" s="73"/>
    </row>
    <row r="270" spans="1:1">
      <c r="A270" s="42" t="s">
        <v>5</v>
      </c>
    </row>
  </sheetData>
  <sortState ref="A7:K33">
    <sortCondition ref="A7"/>
  </sortState>
  <pageMargins left="0.7" right="0.7" top="0.75" bottom="0.75" header="0.3" footer="0.3"/>
  <pageSetup paperSize="9" scale="8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H18"/>
  <sheetViews>
    <sheetView workbookViewId="0">
      <selection activeCell="B1" sqref="B1:F18"/>
    </sheetView>
  </sheetViews>
  <sheetFormatPr baseColWidth="10" defaultRowHeight="12.75"/>
  <cols>
    <col min="1" max="1" width="4" style="6" customWidth="1"/>
    <col min="2" max="2" width="14.85546875" style="6" customWidth="1"/>
    <col min="3" max="4" width="15" style="6" customWidth="1"/>
    <col min="5" max="8" width="12.7109375" style="6" customWidth="1"/>
    <col min="9" max="16384" width="11.42578125" style="6"/>
  </cols>
  <sheetData>
    <row r="1" spans="2:8" ht="18" customHeight="1">
      <c r="B1" s="35" t="s">
        <v>95</v>
      </c>
      <c r="C1" s="70"/>
      <c r="D1" s="70"/>
      <c r="F1" s="5"/>
    </row>
    <row r="2" spans="2:8" ht="18" customHeight="1">
      <c r="B2" s="35" t="s">
        <v>55</v>
      </c>
      <c r="C2" s="70"/>
      <c r="D2" s="70"/>
      <c r="F2" s="46"/>
    </row>
    <row r="3" spans="2:8" ht="21.75" customHeight="1">
      <c r="B3" s="35" t="s">
        <v>86</v>
      </c>
      <c r="C3" s="71"/>
      <c r="D3" s="71"/>
      <c r="G3" s="8"/>
      <c r="H3" s="8"/>
    </row>
    <row r="4" spans="2:8" ht="15.75">
      <c r="B4" s="8"/>
      <c r="C4" s="8"/>
      <c r="D4" s="8"/>
      <c r="E4" s="8"/>
      <c r="F4" s="8"/>
    </row>
    <row r="6" spans="2:8" ht="24">
      <c r="B6" s="72" t="s">
        <v>97</v>
      </c>
      <c r="C6" s="33"/>
      <c r="D6" s="33"/>
    </row>
    <row r="7" spans="2:8">
      <c r="B7" s="31" t="s">
        <v>14</v>
      </c>
      <c r="C7" s="31"/>
      <c r="D7" s="31"/>
    </row>
    <row r="8" spans="2:8">
      <c r="B8" s="31" t="s">
        <v>15</v>
      </c>
      <c r="C8" s="31"/>
      <c r="D8" s="31"/>
    </row>
    <row r="9" spans="2:8">
      <c r="B9" s="31" t="s">
        <v>16</v>
      </c>
      <c r="C9" s="31"/>
      <c r="D9" s="31"/>
    </row>
    <row r="10" spans="2:8">
      <c r="B10" s="31" t="s">
        <v>17</v>
      </c>
      <c r="C10" s="31"/>
      <c r="D10" s="31"/>
    </row>
    <row r="11" spans="2:8">
      <c r="B11" s="31" t="s">
        <v>18</v>
      </c>
      <c r="C11" s="31"/>
      <c r="D11" s="31"/>
    </row>
    <row r="12" spans="2:8">
      <c r="B12" s="31" t="s">
        <v>19</v>
      </c>
      <c r="C12" s="31"/>
      <c r="D12" s="31"/>
    </row>
    <row r="13" spans="2:8">
      <c r="B13" s="31" t="s">
        <v>20</v>
      </c>
      <c r="C13" s="31"/>
      <c r="D13" s="31"/>
    </row>
    <row r="14" spans="2:8">
      <c r="B14" s="31" t="s">
        <v>21</v>
      </c>
      <c r="C14" s="31"/>
      <c r="D14" s="31"/>
    </row>
    <row r="15" spans="2:8">
      <c r="B15" s="31" t="s">
        <v>22</v>
      </c>
      <c r="C15" s="31"/>
      <c r="D15" s="31"/>
    </row>
    <row r="16" spans="2:8">
      <c r="B16" s="31" t="s">
        <v>23</v>
      </c>
      <c r="C16" s="31"/>
      <c r="D16" s="31"/>
    </row>
    <row r="17" spans="2:4">
      <c r="B17" s="31" t="s">
        <v>24</v>
      </c>
      <c r="C17" s="31"/>
      <c r="D17" s="31"/>
    </row>
    <row r="18" spans="2:4">
      <c r="B18" s="32" t="s">
        <v>54</v>
      </c>
      <c r="C18" s="32">
        <f>SUM(C7:C17)</f>
        <v>0</v>
      </c>
      <c r="D18" s="32">
        <f>SUM(D7:D17)</f>
        <v>0</v>
      </c>
    </row>
  </sheetData>
  <phoneticPr fontId="3" type="noConversion"/>
  <printOptions horizontalCentered="1"/>
  <pageMargins left="0.74803149606299213" right="0.78740157480314965" top="0.78740157480314965" bottom="0.98425196850393704" header="0.39370078740157483" footer="0"/>
  <pageSetup paperSize="9" scale="75" orientation="landscape" horizontalDpi="4294967294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2"/>
  <sheetViews>
    <sheetView zoomScale="84" zoomScaleNormal="84" workbookViewId="0">
      <selection sqref="A1:F24"/>
    </sheetView>
  </sheetViews>
  <sheetFormatPr baseColWidth="10" defaultRowHeight="12"/>
  <cols>
    <col min="1" max="1" width="22" customWidth="1"/>
    <col min="2" max="2" width="18.28515625" customWidth="1"/>
    <col min="3" max="3" width="13.28515625" customWidth="1"/>
    <col min="4" max="4" width="11.5703125" customWidth="1"/>
    <col min="5" max="6" width="19.5703125" customWidth="1"/>
  </cols>
  <sheetData>
    <row r="1" spans="1:6" ht="15.75">
      <c r="A1" s="35" t="s">
        <v>96</v>
      </c>
      <c r="B1" s="21"/>
    </row>
    <row r="2" spans="1:6" ht="15.75">
      <c r="A2" s="35" t="s">
        <v>25</v>
      </c>
      <c r="B2" s="4"/>
    </row>
    <row r="3" spans="1:6" ht="15.75">
      <c r="A3" s="35" t="s">
        <v>86</v>
      </c>
      <c r="B3" s="35"/>
    </row>
    <row r="6" spans="1:6" ht="36">
      <c r="A6" s="34" t="s">
        <v>56</v>
      </c>
      <c r="B6" s="47" t="s">
        <v>67</v>
      </c>
      <c r="C6" s="47" t="s">
        <v>68</v>
      </c>
      <c r="D6" s="34" t="s">
        <v>57</v>
      </c>
      <c r="E6" s="34" t="s">
        <v>58</v>
      </c>
      <c r="F6" s="63" t="s">
        <v>98</v>
      </c>
    </row>
    <row r="7" spans="1:6" ht="15">
      <c r="A7" s="38"/>
      <c r="B7" s="37"/>
      <c r="C7" s="37"/>
      <c r="D7" s="37"/>
      <c r="E7" s="36">
        <f t="shared" ref="E7:E29" si="0">B7*C7*D7</f>
        <v>0</v>
      </c>
      <c r="F7" s="36"/>
    </row>
    <row r="8" spans="1:6" ht="15">
      <c r="A8" s="38"/>
      <c r="B8" s="37"/>
      <c r="C8" s="37"/>
      <c r="D8" s="37"/>
      <c r="E8" s="36">
        <f t="shared" si="0"/>
        <v>0</v>
      </c>
      <c r="F8" s="36"/>
    </row>
    <row r="9" spans="1:6" ht="15">
      <c r="A9" s="38"/>
      <c r="B9" s="37"/>
      <c r="C9" s="37"/>
      <c r="D9" s="37"/>
      <c r="E9" s="36">
        <f t="shared" si="0"/>
        <v>0</v>
      </c>
      <c r="F9" s="36"/>
    </row>
    <row r="10" spans="1:6" ht="15">
      <c r="A10" s="38"/>
      <c r="B10" s="37"/>
      <c r="C10" s="37"/>
      <c r="D10" s="37"/>
      <c r="E10" s="36">
        <f t="shared" si="0"/>
        <v>0</v>
      </c>
      <c r="F10" s="36"/>
    </row>
    <row r="11" spans="1:6" ht="15">
      <c r="A11" s="38"/>
      <c r="B11" s="37"/>
      <c r="C11" s="37"/>
      <c r="D11" s="37"/>
      <c r="E11" s="36">
        <f t="shared" si="0"/>
        <v>0</v>
      </c>
      <c r="F11" s="36"/>
    </row>
    <row r="12" spans="1:6" ht="15">
      <c r="A12" s="38"/>
      <c r="B12" s="37"/>
      <c r="C12" s="37"/>
      <c r="D12" s="37"/>
      <c r="E12" s="36">
        <f t="shared" si="0"/>
        <v>0</v>
      </c>
      <c r="F12" s="36"/>
    </row>
    <row r="13" spans="1:6" ht="15">
      <c r="A13" s="38"/>
      <c r="B13" s="37"/>
      <c r="C13" s="37"/>
      <c r="D13" s="37"/>
      <c r="E13" s="36">
        <f t="shared" si="0"/>
        <v>0</v>
      </c>
      <c r="F13" s="36"/>
    </row>
    <row r="14" spans="1:6" ht="15">
      <c r="A14" s="38"/>
      <c r="B14" s="37"/>
      <c r="C14" s="37"/>
      <c r="D14" s="37"/>
      <c r="E14" s="36">
        <f t="shared" si="0"/>
        <v>0</v>
      </c>
      <c r="F14" s="36"/>
    </row>
    <row r="15" spans="1:6" ht="15">
      <c r="A15" s="38"/>
      <c r="B15" s="37"/>
      <c r="C15" s="37"/>
      <c r="D15" s="37"/>
      <c r="E15" s="36">
        <f t="shared" si="0"/>
        <v>0</v>
      </c>
      <c r="F15" s="36"/>
    </row>
    <row r="16" spans="1:6" ht="15">
      <c r="A16" s="38"/>
      <c r="B16" s="37"/>
      <c r="C16" s="37"/>
      <c r="D16" s="37"/>
      <c r="E16" s="36">
        <f t="shared" si="0"/>
        <v>0</v>
      </c>
      <c r="F16" s="36"/>
    </row>
    <row r="17" spans="1:6" ht="15">
      <c r="A17" s="38"/>
      <c r="B17" s="37"/>
      <c r="C17" s="37"/>
      <c r="D17" s="37"/>
      <c r="E17" s="36">
        <f t="shared" si="0"/>
        <v>0</v>
      </c>
      <c r="F17" s="36"/>
    </row>
    <row r="18" spans="1:6" ht="15">
      <c r="A18" s="38"/>
      <c r="B18" s="37"/>
      <c r="C18" s="37"/>
      <c r="D18" s="37"/>
      <c r="E18" s="36">
        <f t="shared" si="0"/>
        <v>0</v>
      </c>
      <c r="F18" s="36"/>
    </row>
    <row r="19" spans="1:6" ht="15">
      <c r="A19" s="38"/>
      <c r="B19" s="37"/>
      <c r="C19" s="37"/>
      <c r="D19" s="37"/>
      <c r="E19" s="36">
        <f t="shared" si="0"/>
        <v>0</v>
      </c>
      <c r="F19" s="36"/>
    </row>
    <row r="20" spans="1:6" ht="15">
      <c r="A20" s="38"/>
      <c r="B20" s="37"/>
      <c r="C20" s="37"/>
      <c r="D20" s="37"/>
      <c r="E20" s="36">
        <f t="shared" si="0"/>
        <v>0</v>
      </c>
      <c r="F20" s="36"/>
    </row>
    <row r="21" spans="1:6" ht="15">
      <c r="A21" s="38"/>
      <c r="B21" s="37"/>
      <c r="C21" s="37"/>
      <c r="D21" s="37"/>
      <c r="E21" s="36">
        <f t="shared" si="0"/>
        <v>0</v>
      </c>
      <c r="F21" s="36"/>
    </row>
    <row r="22" spans="1:6" ht="15">
      <c r="A22" s="38"/>
      <c r="B22" s="37"/>
      <c r="C22" s="37"/>
      <c r="D22" s="37"/>
      <c r="E22" s="36">
        <f t="shared" si="0"/>
        <v>0</v>
      </c>
      <c r="F22" s="36"/>
    </row>
    <row r="23" spans="1:6" ht="15">
      <c r="A23" s="38"/>
      <c r="B23" s="37"/>
      <c r="C23" s="37"/>
      <c r="D23" s="37"/>
      <c r="E23" s="36">
        <f t="shared" si="0"/>
        <v>0</v>
      </c>
      <c r="F23" s="36"/>
    </row>
    <row r="24" spans="1:6" ht="15">
      <c r="A24" s="38"/>
      <c r="B24" s="37"/>
      <c r="C24" s="37"/>
      <c r="D24" s="37"/>
      <c r="E24" s="36">
        <f t="shared" si="0"/>
        <v>0</v>
      </c>
      <c r="F24" s="36"/>
    </row>
    <row r="25" spans="1:6" ht="15">
      <c r="A25" s="38"/>
      <c r="B25" s="37"/>
      <c r="C25" s="37"/>
      <c r="D25" s="37"/>
      <c r="E25" s="36">
        <f t="shared" si="0"/>
        <v>0</v>
      </c>
      <c r="F25" s="36"/>
    </row>
    <row r="26" spans="1:6" ht="15">
      <c r="A26" s="38"/>
      <c r="B26" s="37"/>
      <c r="C26" s="37"/>
      <c r="D26" s="37"/>
      <c r="E26" s="36">
        <f t="shared" si="0"/>
        <v>0</v>
      </c>
      <c r="F26" s="36"/>
    </row>
    <row r="27" spans="1:6" ht="15">
      <c r="A27" s="38"/>
      <c r="B27" s="37"/>
      <c r="C27" s="37"/>
      <c r="D27" s="37"/>
      <c r="E27" s="36">
        <f t="shared" si="0"/>
        <v>0</v>
      </c>
      <c r="F27" s="36"/>
    </row>
    <row r="28" spans="1:6" ht="12.75">
      <c r="A28" s="39"/>
      <c r="B28" s="37"/>
      <c r="C28" s="37"/>
      <c r="D28" s="37"/>
      <c r="E28" s="36">
        <f t="shared" si="0"/>
        <v>0</v>
      </c>
      <c r="F28" s="36"/>
    </row>
    <row r="29" spans="1:6" ht="12.75">
      <c r="A29" s="39"/>
      <c r="B29" s="37"/>
      <c r="C29" s="37"/>
      <c r="D29" s="37"/>
      <c r="E29" s="36">
        <f t="shared" si="0"/>
        <v>0</v>
      </c>
      <c r="F29" s="36"/>
    </row>
    <row r="30" spans="1:6" s="20" customFormat="1" ht="12.75">
      <c r="A30" s="40" t="s">
        <v>5</v>
      </c>
      <c r="B30" s="41"/>
      <c r="C30" s="41"/>
      <c r="D30" s="41"/>
      <c r="E30" s="36">
        <f>SUM(E7:E29)</f>
        <v>0</v>
      </c>
      <c r="F30" s="36"/>
    </row>
    <row r="32" spans="1:6">
      <c r="A32" t="s">
        <v>26</v>
      </c>
    </row>
  </sheetData>
  <phoneticPr fontId="4" type="noConversion"/>
  <pageMargins left="0.75" right="0.75" top="1" bottom="1" header="0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8</vt:i4>
      </vt:variant>
    </vt:vector>
  </HeadingPairs>
  <TitlesOfParts>
    <vt:vector size="15" baseType="lpstr">
      <vt:lpstr>01</vt:lpstr>
      <vt:lpstr>02</vt:lpstr>
      <vt:lpstr>03</vt:lpstr>
      <vt:lpstr>04</vt:lpstr>
      <vt:lpstr>05</vt:lpstr>
      <vt:lpstr>06</vt:lpstr>
      <vt:lpstr>Hoja1</vt:lpstr>
      <vt:lpstr>'01'!Área_de_impresión</vt:lpstr>
      <vt:lpstr>'02'!Área_de_impresión</vt:lpstr>
      <vt:lpstr>'03'!Área_de_impresión</vt:lpstr>
      <vt:lpstr>'04'!Área_de_impresión</vt:lpstr>
      <vt:lpstr>'05'!Área_de_impresión</vt:lpstr>
      <vt:lpstr>'06'!Área_de_impresión</vt:lpstr>
      <vt:lpstr>'01'!Títulos_a_imprimir</vt:lpstr>
      <vt:lpstr>'03'!Títulos_a_imprimir</vt:lpstr>
    </vt:vector>
  </TitlesOfParts>
  <Company>UNIVERSIDAD SEÑOR DE SIPAN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aplanificacionucv</cp:lastModifiedBy>
  <cp:lastPrinted>2009-10-13T13:58:58Z</cp:lastPrinted>
  <dcterms:created xsi:type="dcterms:W3CDTF">2005-10-24T23:15:15Z</dcterms:created>
  <dcterms:modified xsi:type="dcterms:W3CDTF">2009-10-20T14:26:44Z</dcterms:modified>
</cp:coreProperties>
</file>